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manejamento Interno/"/>
    </mc:Choice>
  </mc:AlternateContent>
  <xr:revisionPtr revIDLastSave="127" documentId="8_{385E81D1-8C2F-4512-BB94-E276E768F686}" xr6:coauthVersionLast="47" xr6:coauthVersionMax="47" xr10:uidLastSave="{02485F23-1879-43A3-BB51-FE4877E7BF6E}"/>
  <bookViews>
    <workbookView xWindow="-120" yWindow="-120" windowWidth="29040" windowHeight="15990" tabRatio="460" activeTab="2" xr2:uid="{00000000-000D-0000-FFFF-FFFF00000000}"/>
  </bookViews>
  <sheets>
    <sheet name="Instruções_de_preenchimento" sheetId="5" r:id="rId1"/>
    <sheet name="Parametrização_Itens_Orçam_" sheetId="9" r:id="rId2"/>
    <sheet name="FORMULÁRIO" sheetId="8" r:id="rId3"/>
  </sheets>
  <externalReferences>
    <externalReference r:id="rId4"/>
    <externalReference r:id="rId5"/>
    <externalReference r:id="rId6"/>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7" i="8" l="1"/>
  <c r="Q193" i="8"/>
  <c r="Q188" i="8"/>
  <c r="Q184" i="8"/>
  <c r="Q176" i="8"/>
  <c r="Q180" i="8"/>
  <c r="Q156" i="8"/>
  <c r="Q160" i="8"/>
  <c r="Q164" i="8"/>
  <c r="Q168" i="8"/>
  <c r="Q172" i="8"/>
  <c r="Q136" i="8"/>
  <c r="Q140" i="8"/>
  <c r="Q144" i="8"/>
  <c r="Q148" i="8"/>
  <c r="Q152" i="8"/>
  <c r="Q116" i="8"/>
  <c r="Q120" i="8"/>
  <c r="Q124" i="8"/>
  <c r="Q128" i="8"/>
  <c r="Q132" i="8"/>
  <c r="Q112" i="8"/>
  <c r="Q108" i="8"/>
  <c r="Q107" i="8"/>
  <c r="Q95" i="8"/>
  <c r="Q99" i="8"/>
  <c r="Q103" i="8"/>
  <c r="Q91" i="8"/>
  <c r="U193" i="8"/>
  <c r="R193" i="8"/>
  <c r="V192" i="8"/>
  <c r="Q192" i="8"/>
  <c r="U192" i="8"/>
  <c r="T90" i="8"/>
  <c r="T89" i="8"/>
  <c r="T196" i="8"/>
  <c r="T195" i="8"/>
  <c r="T194" i="8"/>
  <c r="U190" i="8"/>
  <c r="U191" i="8"/>
  <c r="U188" i="8"/>
  <c r="U184" i="8"/>
  <c r="U194" i="8" l="1"/>
  <c r="U196" i="8"/>
  <c r="U195" i="8"/>
  <c r="T85" i="8"/>
  <c r="B12" i="5"/>
  <c r="B11" i="5"/>
  <c r="B10" i="5"/>
  <c r="B9" i="5"/>
  <c r="B8" i="5"/>
  <c r="B7" i="5"/>
  <c r="B6" i="5"/>
  <c r="B5" i="5"/>
  <c r="B4" i="5"/>
  <c r="B3" i="5"/>
  <c r="R197" i="8"/>
  <c r="Q196" i="8"/>
  <c r="Q195" i="8"/>
  <c r="Q194" i="8"/>
  <c r="Q191" i="8"/>
  <c r="V191" i="8" s="1"/>
  <c r="Q190" i="8"/>
  <c r="V190" i="8" s="1"/>
  <c r="Q189" i="8"/>
  <c r="V188" i="8"/>
  <c r="V108" i="8"/>
  <c r="U160" i="8"/>
  <c r="U148" i="8"/>
  <c r="U136" i="8"/>
  <c r="U128" i="8"/>
  <c r="U112" i="8"/>
  <c r="U103" i="8"/>
  <c r="U99" i="8"/>
  <c r="U95" i="8"/>
  <c r="V95" i="8" s="1"/>
  <c r="U91" i="8"/>
  <c r="T87" i="8"/>
  <c r="T88" i="8"/>
  <c r="V194" i="8"/>
  <c r="U107" i="8"/>
  <c r="U108" i="8"/>
  <c r="U116" i="8"/>
  <c r="U120" i="8"/>
  <c r="V120" i="8" s="1"/>
  <c r="U124" i="8"/>
  <c r="U132" i="8"/>
  <c r="U140" i="8"/>
  <c r="U144" i="8"/>
  <c r="V144" i="8" s="1"/>
  <c r="U152" i="8"/>
  <c r="U156" i="8"/>
  <c r="U164" i="8"/>
  <c r="U168" i="8"/>
  <c r="V168" i="8" s="1"/>
  <c r="U172" i="8"/>
  <c r="U176" i="8"/>
  <c r="V176" i="8" s="1"/>
  <c r="U180" i="8"/>
  <c r="V184" i="8"/>
  <c r="U189" i="8"/>
  <c r="V116" i="8" l="1"/>
  <c r="V156" i="8"/>
  <c r="V189" i="8"/>
  <c r="V112" i="8"/>
  <c r="V160" i="8"/>
  <c r="V103" i="8"/>
  <c r="V132" i="8"/>
  <c r="V148" i="8"/>
  <c r="V180" i="8"/>
  <c r="V164" i="8"/>
  <c r="V196" i="8"/>
  <c r="V172" i="8"/>
  <c r="V152" i="8"/>
  <c r="V124" i="8"/>
  <c r="V107" i="8"/>
  <c r="V91" i="8"/>
  <c r="U197" i="8"/>
  <c r="V99" i="8"/>
  <c r="V128" i="8"/>
  <c r="V195" i="8"/>
  <c r="Q52" i="8"/>
  <c r="H52" i="8"/>
  <c r="V140" i="8"/>
  <c r="V136" i="8"/>
  <c r="T86" i="8"/>
  <c r="V197" i="8" l="1"/>
  <c r="V199" i="8" s="1"/>
  <c r="V200" i="8" s="1"/>
  <c r="Q198" i="8"/>
</calcChain>
</file>

<file path=xl/sharedStrings.xml><?xml version="1.0" encoding="utf-8"?>
<sst xmlns="http://schemas.openxmlformats.org/spreadsheetml/2006/main" count="432" uniqueCount="200">
  <si>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</si>
  <si>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</si>
  <si>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</si>
  <si>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</si>
  <si>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r>
      <rPr>
        <b/>
        <u/>
        <sz val="11"/>
        <color rgb="FF000000"/>
        <rFont val="Arial"/>
        <family val="2"/>
      </rPr>
      <t>Rendimentos</t>
    </r>
    <r>
      <rPr>
        <b/>
        <sz val="11"/>
        <color rgb="FF000000"/>
        <rFont val="Arial"/>
        <family val="2"/>
      </rPr>
      <t xml:space="preserve">:
</t>
    </r>
    <r>
      <rPr>
        <sz val="11"/>
        <color rgb="FF000000"/>
        <rFont val="Arial"/>
        <family val="2"/>
      </rPr>
      <t xml:space="preserve">
a) Caso o projeto obteve rendimentos na </t>
    </r>
    <r>
      <rPr>
        <b/>
        <sz val="11"/>
        <color rgb="FF000000"/>
        <rFont val="Arial"/>
        <family val="2"/>
      </rPr>
      <t>conta de captação já analisados</t>
    </r>
    <r>
      <rPr>
        <sz val="11"/>
        <color rgb="FF000000"/>
        <rFont val="Arial"/>
        <family val="2"/>
      </rPr>
      <t xml:space="preserve"> </t>
    </r>
    <r>
      <rPr>
        <b/>
        <sz val="11"/>
        <color rgb="FF000000"/>
        <rFont val="Arial"/>
        <family val="2"/>
      </rPr>
      <t xml:space="preserve">e liberados para a conta de movimentação </t>
    </r>
    <r>
      <rPr>
        <sz val="11"/>
        <color rgb="FF000000"/>
        <rFont val="Arial"/>
        <family val="2"/>
      </rPr>
      <t xml:space="preserve">na Aprovação para Execução (ou Rendimensionamento, se o projeto já sofreu essa análise): 
- esses rendimentos passam a compor o plano de financiamento. Logo, ao solicitar o Remanejamento Interno, estes rendimentos </t>
    </r>
    <r>
      <rPr>
        <u/>
        <sz val="11"/>
        <color rgb="FF000000"/>
        <rFont val="Arial"/>
        <family val="2"/>
      </rPr>
      <t>devem</t>
    </r>
    <r>
      <rPr>
        <sz val="11"/>
        <color rgb="FF000000"/>
        <rFont val="Arial"/>
        <family val="2"/>
      </rPr>
      <t xml:space="preserve"> constar da coluna "Valores Aprovados" e "Valores Solicitados para o Remanejamento Interno". O proponente pode identificar pelo extrato bancário de movimentação qual o montante exato de rendimentos foi transferido no momento da liberação de recursos. Deve-se observar que, considerando que o princípio do Remanejamento Interno é a manutenção do valor total do orçamento aprovado, as duas colunas, "Valores Aprovados" e "Valores Solicitados para o Remanejamento Interno" devem indicar o mesmo valor total. Caso os rendimentos já tenham sido executados, devem também ser declarados nos itens da coluna "Valores Executados". 
b) rendimentos na </t>
    </r>
    <r>
      <rPr>
        <b/>
        <sz val="11"/>
        <color rgb="FF000000"/>
        <rFont val="Arial"/>
        <family val="2"/>
      </rPr>
      <t>conta de captação</t>
    </r>
    <r>
      <rPr>
        <sz val="11"/>
        <color rgb="FF000000"/>
        <rFont val="Arial"/>
        <family val="2"/>
      </rPr>
      <t xml:space="preserve"> ainda não analisados e liberados não serão considerados e não entram em nenhuma coluna.
c) rendimentos da</t>
    </r>
    <r>
      <rPr>
        <b/>
        <sz val="11"/>
        <color rgb="FF000000"/>
        <rFont val="Arial"/>
        <family val="2"/>
      </rPr>
      <t xml:space="preserve"> conta de movimentação </t>
    </r>
    <r>
      <rPr>
        <sz val="11"/>
        <color rgb="FF000000"/>
        <rFont val="Arial"/>
        <family val="2"/>
      </rPr>
      <t>só podem ser declarados na coluna "Valores Executados" à título de acompanhamento da execução financeira do projeto.
Lembrando que, conforme Art 21 da IN 158, os rendimentos financeiros provenientes das contas de recolhimento, captação e movimentação estão sujeitos ao mesmo regime dos valores aos quais foram originados, inclusive quanto à prestação de contas.</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</si>
  <si>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</si>
  <si>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</si>
  <si>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</si>
  <si>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</si>
  <si>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</si>
  <si>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</si>
  <si>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</si>
  <si>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</si>
  <si>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</si>
  <si>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</si>
  <si>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</si>
  <si>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</si>
  <si>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</si>
  <si>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</si>
  <si>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</si>
  <si>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</si>
  <si>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</si>
  <si>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Devem estar contidos neste item os cachês de todos os profissionais que realizam a atividade de direção cinematográfica da obra, tais como:
• Diretor
• Codiretor
• Diretor Assistente
• Diretor Geral
• Diretor de Segunda Unidade
• Diretor de Episódio</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</si>
  <si>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</si>
  <si>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</si>
  <si>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</si>
  <si>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</si>
  <si>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</si>
  <si>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</si>
  <si>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</si>
  <si>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</si>
  <si>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(Cenografia/Figurino/Maquiagem/Serviços)</t>
  </si>
  <si>
    <t>Devem estar contidas neste item todas as despesas relativas à compra, aluguel, construção e confecção de elementos físicos de composição da cena (cenografia, dressing, figurino, maquiagem, veículos e animais de cena, efeitos de cena), tais como: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</si>
  <si>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</si>
  <si>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</si>
  <si>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</si>
  <si>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 Gaffer</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</si>
  <si>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</si>
  <si>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</si>
  <si>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</si>
  <si>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</si>
  <si>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(Imagem/Som/Mixagem/Laboratório/Serviços/Animações)</t>
  </si>
  <si>
    <t>Devem ser alocados aqui os custos referentes aos serviços de edição e finalização da obra audiovisual, tais como:
• Aluguel de ilha de edição
• Design/elaboração de créditos
• Tradução e legendagem
• Serviços de acessibilidade
• Efeitos visuais digitais
• Animações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</si>
  <si>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</si>
  <si>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</si>
  <si>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</si>
  <si>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</si>
  <si>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</si>
  <si>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</si>
  <si>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</si>
  <si>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</si>
  <si>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</si>
  <si>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</si>
  <si>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</si>
  <si>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</si>
  <si>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</si>
  <si>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</si>
  <si>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</si>
  <si>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rPr>
        <sz val="10"/>
        <rFont val="Arial"/>
        <family val="2"/>
      </rP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t>
    </r>
  </si>
  <si>
    <t>25. Despesas de Produção (Material de 
Consumo/Caixa/Serviços/Comunicação Set / Equipe de Apoio)</t>
  </si>
  <si>
    <t>26. Seguros</t>
  </si>
  <si>
    <r>
      <rPr>
        <sz val="10"/>
        <rFont val="Arial"/>
        <family val="2"/>
      </rPr>
      <t>Devem estar contidas neste item as despesas relativas ao pagamento de seguros concernentes ao desenvolvimento da obra audiovisual.</t>
    </r>
  </si>
  <si>
    <t>27. Serviços Jurídicos</t>
  </si>
  <si>
    <t xml:space="preserve">Devem ser alocados neste item os custos referentes aos serviços jurídicos necessários para a realização do desenvolvimento da obra audiovisual. </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</si>
  <si>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</si>
  <si>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</si>
  <si>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</si>
  <si>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</si>
  <si>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30. Agenciamento</t>
  </si>
  <si>
    <t>Aqui 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</si>
  <si>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31. Coordenação e Colocação </t>
  </si>
  <si>
    <t>Aqui deve estar prevista a taxa de coordenação e colocação pública dos  Certificados de Investimento Audiovisual, efetivamente retidos pela  Distribuidora de Títulos e Valores Mobiliários responsável pela emissão dos certificados.</t>
  </si>
  <si>
    <t>32.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</si>
  <si>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</si>
  <si>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</si>
  <si>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</si>
  <si>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</si>
  <si>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</si>
  <si>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</si>
  <si>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</si>
  <si>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</si>
  <si>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</si>
  <si>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</si>
  <si>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</si>
  <si>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</si>
  <si>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</si>
  <si>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</si>
  <si>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</si>
  <si>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 xml:space="preserve">Sinopse (caso tenha sido alterada): </t>
  </si>
  <si>
    <t>B) OUTROS PROJETOS RELATIVOS À MESMA OBRA APROVADOS/EM APROVAÇÃO</t>
  </si>
  <si>
    <t>Projeto de desenvolvimento:</t>
  </si>
  <si>
    <t>Projeto de produção:</t>
  </si>
  <si>
    <t>Projeto de distribuição:</t>
  </si>
  <si>
    <t>C) IDENTIFICAÇÃO DO PROPONENTE</t>
  </si>
  <si>
    <t>Razão Social:</t>
  </si>
  <si>
    <t>CNPJ:</t>
  </si>
  <si>
    <t>N° do Registro na ANCINE:</t>
  </si>
  <si>
    <t>D) EMPRESAS COPRODUTORAS OU COEXECUTORAS NACIONAIS OU INTERNACIONAIS:</t>
  </si>
  <si>
    <t>E) FONTES DE FINANCIAMENTO DO PROJETO DE DESENVOLVIMENTO:</t>
  </si>
  <si>
    <t>Fontes de Recursos</t>
  </si>
  <si>
    <r>
      <t xml:space="preserve">Valores Aprovados 
</t>
    </r>
    <r>
      <rPr>
        <sz val="14"/>
        <color rgb="FF000000"/>
        <rFont val="Arial"/>
        <family val="2"/>
      </rPr>
      <t xml:space="preserve">- preencher com os valores aprovados no </t>
    </r>
    <r>
      <rPr>
        <b/>
        <sz val="14"/>
        <color rgb="FFFF0000"/>
        <rFont val="Arial"/>
        <family val="2"/>
      </rPr>
      <t>último</t>
    </r>
    <r>
      <rPr>
        <sz val="14"/>
        <color rgb="FFFF0000"/>
        <rFont val="Arial"/>
        <family val="2"/>
      </rPr>
      <t xml:space="preserve"> </t>
    </r>
    <r>
      <rPr>
        <sz val="14"/>
        <color rgb="FF000000"/>
        <rFont val="Arial"/>
        <family val="2"/>
      </rPr>
      <t>Quadro de Fontes aprovado pela ANCINE, seja na Aprovação para Execução, no Redimensionamento ou no último Remanejamento de Fontes</t>
    </r>
  </si>
  <si>
    <r>
      <rPr>
        <b/>
        <sz val="17"/>
        <color rgb="FF000000"/>
        <rFont val="Arial"/>
        <family val="2"/>
      </rPr>
      <t xml:space="preserve">Valores Captados
</t>
    </r>
    <r>
      <rPr>
        <sz val="14"/>
        <color rgb="FF000000"/>
        <rFont val="Arial"/>
        <family val="2"/>
      </rPr>
      <t>- listar todas as fontes de financiamento já captadas como leis de incentivo, editais, contratos particulares, recursos próprios, etc que deverão ser comprovadas nesta solicitação</t>
    </r>
  </si>
  <si>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</si>
  <si>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</si>
  <si>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</si>
  <si>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</si>
  <si>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</si>
  <si>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</si>
  <si>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</si>
  <si>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</si>
  <si>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</si>
  <si>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</si>
  <si>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</si>
  <si>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</si>
  <si>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</si>
  <si>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</si>
  <si>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</si>
  <si>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</si>
  <si>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</si>
  <si>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</si>
  <si>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</si>
  <si>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</si>
  <si>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</si>
  <si>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F) CRONOGRAMA DE PRODUÇÃO E EXECUÇÃO FÍSICA DO PROJETO</t>
  </si>
  <si>
    <t>Desenvolvimento</t>
  </si>
  <si>
    <t>Tamanho da Equipe Envolvida:</t>
  </si>
  <si>
    <t>Local(is) de Realização:</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</si>
  <si>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</si>
  <si>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</si>
  <si>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</si>
  <si>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</si>
  <si>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</si>
  <si>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</si>
  <si>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</si>
  <si>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</si>
  <si>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</si>
  <si>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</si>
  <si>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</si>
  <si>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</si>
  <si>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</si>
  <si>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r>
      <t>G)</t>
    </r>
    <r>
      <rPr>
        <sz val="16"/>
        <color theme="1"/>
        <rFont val="Arial"/>
        <family val="2"/>
      </rPr>
      <t xml:space="preserve"> </t>
    </r>
    <r>
      <rPr>
        <b/>
        <sz val="16"/>
        <color theme="1"/>
        <rFont val="Arial"/>
        <family val="2"/>
      </rPr>
      <t>ORÇAMENTO:</t>
    </r>
  </si>
  <si>
    <t>Item Orçamentário</t>
  </si>
  <si>
    <r>
      <rPr>
        <b/>
        <sz val="18"/>
        <color rgb="FF000000"/>
        <rFont val="Arial"/>
        <family val="2"/>
      </rPr>
      <t xml:space="preserve">Desenho de Produção Atualizado
</t>
    </r>
    <r>
      <rPr>
        <sz val="18"/>
        <color rgb="FF000000"/>
        <rFont val="Arial"/>
        <family val="2"/>
      </rPr>
      <t xml:space="preserve">
(para os itens orçamentários remanejados, o desenho de produção já 
deverá refletir o novo orçamento solicitado)</t>
    </r>
  </si>
  <si>
    <t>Valores Executados</t>
  </si>
  <si>
    <t>Valores Solicitados para o Remanejamento Interno</t>
  </si>
  <si>
    <t>Desenvolvimento, Pré-produção, 
Produção e Filmagens, Pós Produção</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</si>
  <si>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</si>
  <si>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</si>
  <si>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</si>
  <si>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</si>
  <si>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</si>
  <si>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</si>
  <si>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</si>
  <si>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</si>
  <si>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</si>
  <si>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</si>
  <si>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(Cenografia/Figurino/Maquiagem/Serviços)</t>
  </si>
  <si>
    <t>[Descrição/comentários: qtde de cenários e locações (internas/externas), cenografias complexas (cidades cenográficas, intervenções urbanas, etc), especificidades para objetos, para figurinos,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</si>
  <si>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</si>
  <si>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</si>
  <si>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</si>
  <si>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</si>
  <si>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</si>
  <si>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</si>
  <si>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</si>
  <si>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</si>
  <si>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</si>
  <si>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</si>
  <si>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</si>
  <si>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</si>
  <si>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</si>
  <si>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</si>
  <si>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</si>
  <si>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29. Tributos e Taxas </t>
  </si>
  <si>
    <r>
      <t xml:space="preserve">[Descrição/comentários] </t>
    </r>
    <r>
      <rPr>
        <i/>
        <sz val="16"/>
        <color theme="1"/>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</si>
  <si>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PRODUÇÃO</t>
  </si>
  <si>
    <t>TOTAL DO ORÇAMENTO</t>
  </si>
  <si>
    <t>H) RELAÇÃO DE DOCUMENTOS A SEREM ANEXADOS, caso não tenham sido enviados anteriormente</t>
  </si>
  <si>
    <r>
      <rPr>
        <sz val="16"/>
        <color rgb="FF000000"/>
        <rFont val="Arial"/>
        <family val="2"/>
      </rPr>
      <t xml:space="preserve">I - Novo roteiro, sinopse ou demais parâmetros, quando houver proposição de reformulação do projeto técnico pactuado;
II - Considerando o preenchimento do quadro "F) CRONOGRAMA DE PRODUÇÃO E EXECUÇÃO FÍSICA DO PROJETO", encaminhar o comprovante referente à </t>
    </r>
    <r>
      <rPr>
        <b/>
        <sz val="16"/>
        <color rgb="FF000000"/>
        <rFont val="Arial"/>
        <family val="2"/>
      </rPr>
      <t>última etapa conclúida</t>
    </r>
    <r>
      <rPr>
        <sz val="16"/>
        <color rgb="FF000000"/>
        <rFont val="Arial"/>
        <family val="2"/>
      </rPr>
      <t>:
a) Para projetos com etapa de Desenvolvimento finalizada: Cópia do último tratamento do roteiro; relatório resultante de pesquisa e/ou projeto de criação e/ou prospecção, quando previstas estas atividades.
b) Para projetos com etapa de Pré-Produção finalizada: Cópia de Plano de filmagem ou Ordem do Dia
c) Para projetos com etapa de Produção e Filmagens finalizada: Relação de equipe técnica e elenco; cópia de trabalho da obra ou amostra do material filmado, que possibilite observar os aspectos do Desenho de Produção (elenco, arte, locações, etc.)
d) Para projetos com etapa de Pós-Produção finalizada: Cópia final da obra ou amostra do material finalizado, que possibilite observar os aspectos do Desenho de Produção (elenco, arte, locações, efeitos, trilha sonora, etc.)
e) Para projetos com etapa de Comercialização finalizada: Cópia final da obra; amostras do material de divulgação e promoção do lançamento da obra.
Obs: Poderão ser solicitados os respectivos contratos sempre que houver gastos declarados para os seguintes itens, : Diretor(es); Produtor(es); Roteirista(s); Cessão de Direitos; Produtor Executivo; Diretor de Fotografia; Diretor de Arte; Elenco Principal.</t>
    </r>
  </si>
  <si>
    <t>I) JUSTIFICATIVAS:</t>
  </si>
  <si>
    <r>
      <rPr>
        <i/>
        <sz val="16"/>
        <color theme="1"/>
        <rFont val="Arial"/>
        <family val="2"/>
      </rPr>
      <t xml:space="preserve">Apresentar a justificativa para o pedido de reformulação do </t>
    </r>
    <r>
      <rPr>
        <b/>
        <i/>
        <sz val="16"/>
        <color theme="1"/>
        <rFont val="Arial"/>
        <family val="2"/>
      </rPr>
      <t xml:space="preserve">projeto </t>
    </r>
    <r>
      <rPr>
        <i/>
        <sz val="16"/>
        <color theme="1"/>
        <rFont val="Arial"/>
        <family val="2"/>
      </rPr>
      <t>técnico pactuado (CAMPO OBRIGATÓRIO)</t>
    </r>
    <r>
      <rPr>
        <sz val="16"/>
        <color theme="1"/>
        <rFont val="Arial"/>
        <family val="2"/>
      </rPr>
      <t>:</t>
    </r>
  </si>
  <si>
    <r>
      <rPr>
        <i/>
        <sz val="16"/>
        <color rgb="FF000000"/>
        <rFont val="Arial"/>
        <family val="2"/>
      </rPr>
      <t xml:space="preserve">Apresentar justificativas para </t>
    </r>
    <r>
      <rPr>
        <b/>
        <i/>
        <sz val="16"/>
        <color rgb="FF000000"/>
        <rFont val="Arial"/>
        <family val="2"/>
      </rPr>
      <t>cada item</t>
    </r>
    <r>
      <rPr>
        <i/>
        <sz val="16"/>
        <color rgb="FF000000"/>
        <rFont val="Arial"/>
        <family val="2"/>
      </rPr>
      <t xml:space="preserve"> orçamentário que será remanejado (CAMPO OBRIGATÓRIO):</t>
    </r>
  </si>
  <si>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</si>
  <si>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</si>
  <si>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</si>
  <si>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</si>
  <si>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</si>
  <si>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</si>
  <si>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r>
      <rPr>
        <b/>
        <u/>
        <sz val="11"/>
        <color rgb="FF000000"/>
        <rFont val="Arial"/>
        <family val="2"/>
      </rPr>
      <t xml:space="preserve">Cálculo do Remanejamento Interno (Art. 50 da IN 158/2021):
</t>
    </r>
    <r>
      <rPr>
        <sz val="11"/>
        <color rgb="FF000000"/>
        <rFont val="Arial"/>
        <family val="2"/>
      </rPr>
      <t xml:space="preserve">
O remanejamento interno deverá ser submetido à análise prévia da Ancine apenas quando o valor do </t>
    </r>
    <r>
      <rPr>
        <u/>
        <sz val="11"/>
        <color rgb="FF000000"/>
        <rFont val="Arial"/>
        <family val="2"/>
      </rPr>
      <t>somatório das extrapolações</t>
    </r>
    <r>
      <rPr>
        <sz val="11"/>
        <color rgb="FF000000"/>
        <rFont val="Arial"/>
        <family val="2"/>
      </rPr>
      <t xml:space="preserve">  + o valor do </t>
    </r>
    <r>
      <rPr>
        <u/>
        <sz val="11"/>
        <color rgb="FF000000"/>
        <rFont val="Arial"/>
        <family val="2"/>
      </rPr>
      <t>somatório dos novos itens incluídos</t>
    </r>
    <r>
      <rPr>
        <sz val="11"/>
        <color rgb="FF000000"/>
        <rFont val="Arial"/>
        <family val="2"/>
      </rPr>
      <t xml:space="preserve"> for maior que 20% do orçamento global aprovado. 
Caso o somatório (extrapolações + novos itens) não ultrapasse 20% do orçamento total aprovado, não será necessário a análise prévia. No entanto, a não exigência do remanejamento interno não implica na aprovação automática das  alterações sofridas no orçamento. Conforme o § 4º do Art. 50 da IN 158/21: "</t>
    </r>
    <r>
      <rPr>
        <i/>
        <sz val="11"/>
        <color rgb="FF000000"/>
        <rFont val="Arial"/>
        <family val="2"/>
      </rPr>
      <t>Nos casos em que não haja extrapolação do percentual definido no caput, as proponentes deverão apresentar, na etapa de prestação de contas, o orçamento executado, informando os itens que sofreram alteração, acompanhados das respectivas justificativas, os quais ficarão condicionados à aprovação da ANCINE</t>
    </r>
    <r>
      <rPr>
        <sz val="11"/>
        <color rgb="FF000000"/>
        <rFont val="Arial"/>
        <family val="2"/>
      </rPr>
      <t>".</t>
    </r>
  </si>
  <si>
    <r>
      <rPr>
        <b/>
        <u/>
        <sz val="11"/>
        <color rgb="FF000000"/>
        <rFont val="Arial"/>
        <family val="2"/>
      </rPr>
      <t>Remanejamento Interno</t>
    </r>
    <r>
      <rPr>
        <sz val="11"/>
        <color rgb="FF000000"/>
        <rFont val="Arial"/>
        <family val="2"/>
      </rPr>
      <t xml:space="preserve">: consiste na análise das alterações internas no orçamento aprovado que não alterem seu </t>
    </r>
    <r>
      <rPr>
        <u/>
        <sz val="11"/>
        <color rgb="FF000000"/>
        <rFont val="Arial"/>
        <family val="2"/>
      </rPr>
      <t>valor total de produção</t>
    </r>
    <r>
      <rPr>
        <sz val="11"/>
        <color rgb="FF000000"/>
        <rFont val="Arial"/>
        <family val="2"/>
      </rPr>
      <t>.  
- o total das colunas "Valores Aprovados" e "Valores Solicitados para o Remanejamento Interno" deverão ser iguais.
- não é possível solicitar a análise para inclusão de rendimentos auferidos após a Aprovação para Execução do projeto (ou redimensionamento) uma vez que o valor do orçamento não pode ser alterado nessa solicitação. 
- caso a solicitação do remanejamento interno seja necessária, ao preencher o orçamento, se o projeto possuir rendimentos na conta de movimentação e que já tenham sido executados, a proponente poderá informar esses rendimentos apenas na coluna "Valores Executados" à título de acompanhamento da execução financeira do projeto. 
- o item "Gerenciamento" não faz parte do orçamento de produção. Portanto, se a solicitação incluir alteração entre um item de produção e o item Gerenciamento, a solicitação correta será de redimensionamento.</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</si>
  <si>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</si>
  <si>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r>
      <rPr>
        <u/>
        <sz val="11"/>
        <color rgb="FF000000"/>
        <rFont val="Arial"/>
        <family val="2"/>
      </rPr>
      <t xml:space="preserve">
</t>
    </r>
    <r>
      <rPr>
        <b/>
        <u/>
        <sz val="11"/>
        <color rgb="FF000000"/>
        <rFont val="Arial"/>
        <family val="2"/>
      </rPr>
      <t>Fontes de Financiamento</t>
    </r>
    <r>
      <rPr>
        <b/>
        <sz val="11"/>
        <color rgb="FF000000"/>
        <rFont val="Arial"/>
        <family val="2"/>
      </rPr>
      <t xml:space="preserve">:
</t>
    </r>
    <r>
      <rPr>
        <sz val="11"/>
        <color rgb="FF000000"/>
        <rFont val="Arial"/>
        <family val="2"/>
      </rPr>
      <t xml:space="preserve">
</t>
    </r>
    <r>
      <rPr>
        <b/>
        <sz val="11"/>
        <color rgb="FF000000"/>
        <rFont val="Arial"/>
        <family val="2"/>
      </rPr>
      <t>- Valores Aprovados:</t>
    </r>
    <r>
      <rPr>
        <sz val="11"/>
        <color rgb="FF000000"/>
        <rFont val="Arial"/>
        <family val="2"/>
      </rPr>
      <t xml:space="preserve"> os valores preenchidos nessa coluna devem ser iguais ao </t>
    </r>
    <r>
      <rPr>
        <u/>
        <sz val="11"/>
        <color rgb="FF000000"/>
        <rFont val="Arial"/>
        <family val="2"/>
      </rPr>
      <t xml:space="preserve">último </t>
    </r>
    <r>
      <rPr>
        <sz val="11"/>
        <color rgb="FF000000"/>
        <rFont val="Arial"/>
        <family val="2"/>
      </rPr>
      <t xml:space="preserve">Quadro de Fontes aprovado pela ANCINE e publicado no Diário Oficial da União (DOU), seja na Aprovação para Execução, no Redimensionamento ou no último Remanejamento de Fontes.
</t>
    </r>
    <r>
      <rPr>
        <b/>
        <sz val="11"/>
        <color rgb="FF000000"/>
        <rFont val="Arial"/>
        <family val="2"/>
      </rPr>
      <t>- Valores Captados</t>
    </r>
    <r>
      <rPr>
        <sz val="11"/>
        <color rgb="FF000000"/>
        <rFont val="Arial"/>
        <family val="2"/>
      </rPr>
      <t xml:space="preserve">: os valores preenchidos nessa coluna devem corresponder a recursos "captados" nos parâmetros estabelecidos no Art. 32 da IN 158/21.
Ao preencher o </t>
    </r>
    <r>
      <rPr>
        <b/>
        <sz val="11"/>
        <color rgb="FF000000"/>
        <rFont val="Arial"/>
        <family val="2"/>
      </rPr>
      <t xml:space="preserve">quadro de fontes:
</t>
    </r>
    <r>
      <rPr>
        <sz val="11"/>
        <color rgb="FFC00000"/>
        <rFont val="Arial"/>
        <family val="2"/>
      </rPr>
      <t xml:space="preserve">(i) certifique-se que a soma dos </t>
    </r>
    <r>
      <rPr>
        <u/>
        <sz val="11"/>
        <color rgb="FFC00000"/>
        <rFont val="Arial"/>
        <family val="2"/>
      </rPr>
      <t>valores aprovados</t>
    </r>
    <r>
      <rPr>
        <sz val="11"/>
        <color rgb="FFC00000"/>
        <rFont val="Arial"/>
        <family val="2"/>
      </rPr>
      <t xml:space="preserve"> para o projeto no quadro de fontes </t>
    </r>
    <r>
      <rPr>
        <b/>
        <sz val="11"/>
        <color rgb="FFC00000"/>
        <rFont val="Arial"/>
        <family val="2"/>
      </rPr>
      <t>está igual</t>
    </r>
    <r>
      <rPr>
        <sz val="11"/>
        <color rgb="FFC00000"/>
        <rFont val="Arial"/>
        <family val="2"/>
      </rPr>
      <t xml:space="preserve"> ao </t>
    </r>
    <r>
      <rPr>
        <u/>
        <sz val="11"/>
        <color rgb="FFC00000"/>
        <rFont val="Arial"/>
        <family val="2"/>
      </rPr>
      <t>valor total do Orçamento</t>
    </r>
    <r>
      <rPr>
        <sz val="11"/>
        <color rgb="FFC00000"/>
        <rFont val="Arial"/>
        <family val="2"/>
      </rPr>
      <t xml:space="preserve"> apresentado na solicitação de Remanejamento Interno.</t>
    </r>
  </si>
  <si>
    <r>
      <rPr>
        <b/>
        <sz val="18"/>
        <color rgb="FF000000"/>
        <rFont val="Arial"/>
        <family val="2"/>
      </rPr>
      <t>FORMULÁRIO E ORÇAMENTO EM "GRANDES ITENS" DE REMANEJAMENTO INTERNO - PRODUÇÃO DE FICÇÃO E NÃO-FICÇÃO</t>
    </r>
    <r>
      <rPr>
        <b/>
        <sz val="16"/>
        <color rgb="FF000000"/>
        <rFont val="Arial"/>
        <family val="2"/>
      </rPr>
      <t xml:space="preserve">
</t>
    </r>
    <r>
      <rPr>
        <sz val="16"/>
        <color rgb="FF000000"/>
        <rFont val="Arial"/>
        <family val="2"/>
      </rPr>
      <t>Art. 50 e Seção V do Capítulo VI da IN n° 158/2021</t>
    </r>
  </si>
  <si>
    <t>Valores Aprovados</t>
  </si>
  <si>
    <t>Valores Solicitados - Valores Aprovados</t>
  </si>
  <si>
    <t>Valores Solicitados para o
Remanejamento Interno</t>
  </si>
  <si>
    <t>Semestre previsto de lançamento comercial:</t>
  </si>
  <si>
    <t>Despesas de Promoção</t>
  </si>
  <si>
    <r>
      <t xml:space="preserve">Despesas Administrativas </t>
    </r>
    <r>
      <rPr>
        <b/>
        <sz val="14"/>
        <rFont val="Arial"/>
        <family val="2"/>
      </rPr>
      <t>(Seguro / Jurídico / Contábil / Tributos e taxas)</t>
    </r>
  </si>
  <si>
    <r>
      <t>30. Infraestrutura</t>
    </r>
    <r>
      <rPr>
        <sz val="18"/>
        <color rgb="FF000000"/>
        <rFont val="Arial"/>
        <family val="2"/>
      </rPr>
      <t xml:space="preserve"> </t>
    </r>
    <r>
      <rPr>
        <sz val="14"/>
        <color rgb="FFFF0000"/>
        <rFont val="Arial"/>
        <family val="2"/>
      </rPr>
      <t>(apenas para projetos APROVADOS antes de 17/01/2022. Para projetos posteriores, despesas de infraestrutura só podem constar como uma despesa dentro do item Gerenciamento)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</si>
</sst>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R$&quot;\ * #,##0.00_-;\-&quot;R$&quot;\ * #,##0.00_-;_-&quot;R$&quot;\ * &quot;-&quot;??_-;_-@_-"/>
    <numFmt numFmtId="165" formatCode="_(&quot;R$ &quot;* #,##0.00_);_(&quot;R$ &quot;* \(#,##0.00\);_(&quot;R$ &quot;* &quot;-&quot;??_);_(@_)"/>
    <numFmt numFmtId="166" formatCode="&quot;R$ &quot;#,##0.00"/>
    <numFmt numFmtId="167" formatCode="[$R$-416]&quot; &quot;#,##0.00"/>
    <numFmt numFmtId="168" formatCode="&quot; &quot;[$R$-416]&quot; &quot;* #,##0.00&quot; &quot;;&quot;-&quot;[$R$-416]&quot; &quot;* #,##0.00&quot; &quot;;&quot; &quot;[$R$-416]&quot; &quot;* &quot;-&quot;#&quot; &quot;;&quot; &quot;@&quot; &quot;"/>
    <numFmt numFmtId="169" formatCode="[$R$]&quot; &quot;#,##0.00"/>
    <numFmt numFmtId="170" formatCode="_-[$R$-416]\ * #,##0.00_-;\-[$R$-416]\ * #,##0.00_-;_-[$R$-416]\ * &quot;-&quot;??_-;_-@_-"/>
    <numFmt numFmtId="171" formatCode="&quot;R$&quot;\ #,##0.00"/>
    <numFmt numFmtId="172" formatCode="[$R$-416]\ #,##0.00;\-[$R$-416]\ #,##0.00"/>
  </numFmts>
  <fonts count="63"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u/>
      <sz val="11"/>
      <color rgb="FF000000"/>
      <name val="Arial"/>
      <family val="2"/>
    </font>
    <font>
      <i/>
      <sz val="11"/>
      <color rgb="FF000000"/>
      <name val="Arial"/>
      <family val="2"/>
    </font>
    <font>
      <b/>
      <i/>
      <sz val="11"/>
      <color rgb="FF000000"/>
      <name val="Arial"/>
      <family val="2"/>
    </font>
    <font>
      <sz val="11"/>
      <color rgb="FF000000"/>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6"/>
      <color rgb="FF000000"/>
      <name val="Arial"/>
      <family val="2"/>
    </font>
    <font>
      <b/>
      <sz val="16"/>
      <color rgb="FFFF0000"/>
      <name val="Arial"/>
      <family val="2"/>
    </font>
    <font>
      <b/>
      <sz val="16"/>
      <color rgb="FF000000"/>
      <name val="Arial"/>
      <family val="2"/>
    </font>
    <font>
      <sz val="14"/>
      <color rgb="FF000000"/>
      <name val="Arial"/>
      <family val="2"/>
    </font>
    <font>
      <b/>
      <sz val="17"/>
      <color rgb="FF000000"/>
      <name val="Arial"/>
      <family val="2"/>
    </font>
    <font>
      <b/>
      <sz val="16"/>
      <color rgb="FF1F09E6"/>
      <name val="Arial"/>
      <family val="2"/>
    </font>
    <font>
      <i/>
      <sz val="16"/>
      <color rgb="FF000000"/>
      <name val="Arial"/>
      <family val="2"/>
    </font>
    <font>
      <b/>
      <sz val="16"/>
      <color rgb="FF000000"/>
      <name val="Arial"/>
      <family val="2"/>
    </font>
    <font>
      <b/>
      <sz val="18"/>
      <color theme="1"/>
      <name val="Arial"/>
      <family val="2"/>
    </font>
    <font>
      <b/>
      <sz val="16"/>
      <color theme="1"/>
      <name val="Arial"/>
      <family val="2"/>
    </font>
    <font>
      <sz val="20"/>
      <color theme="1"/>
      <name val="Arial"/>
      <family val="2"/>
    </font>
    <font>
      <i/>
      <sz val="18"/>
      <color theme="1"/>
      <name val="Arial"/>
      <family val="2"/>
    </font>
    <font>
      <sz val="16"/>
      <color theme="1"/>
      <name val="Arial"/>
      <family val="2"/>
    </font>
    <font>
      <i/>
      <sz val="16"/>
      <color theme="1"/>
      <name val="Arial"/>
      <family val="2"/>
    </font>
    <font>
      <sz val="20"/>
      <color theme="1"/>
      <name val="Arial"/>
      <family val="2"/>
    </font>
    <font>
      <sz val="10"/>
      <color theme="1"/>
      <name val="Arial"/>
      <family val="2"/>
    </font>
    <font>
      <i/>
      <sz val="18"/>
      <color theme="1"/>
      <name val="Arial"/>
      <family val="2"/>
    </font>
    <font>
      <i/>
      <sz val="16"/>
      <color theme="1"/>
      <name val="Arial"/>
      <family val="2"/>
    </font>
    <font>
      <sz val="16"/>
      <color theme="1"/>
      <name val="Arial"/>
      <family val="2"/>
    </font>
    <font>
      <b/>
      <sz val="16"/>
      <color theme="1"/>
      <name val="Arial"/>
      <family val="2"/>
    </font>
    <font>
      <b/>
      <i/>
      <sz val="16"/>
      <color theme="1"/>
      <name val="Arial"/>
      <family val="2"/>
    </font>
    <font>
      <sz val="14"/>
      <color theme="1"/>
      <name val="Arial"/>
      <family val="2"/>
    </font>
    <font>
      <i/>
      <sz val="14"/>
      <color theme="1"/>
      <name val="Arial"/>
      <family val="2"/>
    </font>
    <font>
      <sz val="16"/>
      <color theme="1"/>
      <name val="Arial"/>
      <family val="2"/>
    </font>
    <font>
      <b/>
      <sz val="16"/>
      <color theme="1"/>
      <name val="Arial"/>
      <family val="2"/>
    </font>
    <font>
      <b/>
      <sz val="14"/>
      <color rgb="FFFF0000"/>
      <name val="Arial"/>
      <family val="2"/>
    </font>
    <font>
      <sz val="14"/>
      <color rgb="FFFF0000"/>
      <name val="Arial"/>
      <family val="2"/>
    </font>
    <font>
      <b/>
      <sz val="18"/>
      <color rgb="FF1F09E6"/>
      <name val="Arial"/>
      <family val="2"/>
    </font>
    <font>
      <sz val="16"/>
      <color rgb="FF000000"/>
      <name val="Arial"/>
      <family val="2"/>
    </font>
    <font>
      <i/>
      <sz val="16"/>
      <color rgb="FF000000"/>
      <name val="Arial"/>
      <family val="2"/>
    </font>
    <font>
      <b/>
      <i/>
      <sz val="16"/>
      <color rgb="FF000000"/>
      <name val="Arial"/>
      <family val="2"/>
    </font>
    <font>
      <b/>
      <sz val="18"/>
      <color rgb="FF000000"/>
      <name val="Arial"/>
      <family val="2"/>
    </font>
    <font>
      <b/>
      <sz val="18"/>
      <color rgb="FF000000"/>
      <name val="Arial"/>
      <family val="2"/>
    </font>
    <font>
      <sz val="18"/>
      <color rgb="FF000000"/>
      <name val="Arial"/>
      <family val="2"/>
    </font>
    <font>
      <sz val="10"/>
      <color theme="1"/>
      <name val="Calibri"/>
      <family val="2"/>
      <scheme val="minor"/>
    </font>
    <font>
      <b/>
      <sz val="16"/>
      <name val="Arial"/>
      <family val="2"/>
    </font>
    <font>
      <sz val="11"/>
      <color theme="1"/>
      <name val="Arial"/>
      <family val="2"/>
    </font>
    <font>
      <b/>
      <sz val="18"/>
      <color rgb="FFFF0000"/>
      <name val="Arial"/>
      <family val="2"/>
    </font>
    <font>
      <sz val="11"/>
      <color rgb="FFC00000"/>
      <name val="Arial"/>
      <family val="2"/>
    </font>
    <font>
      <u/>
      <sz val="11"/>
      <color rgb="FFC00000"/>
      <name val="Arial"/>
      <family val="2"/>
    </font>
    <font>
      <b/>
      <sz val="11"/>
      <color rgb="FFC00000"/>
      <name val="Arial"/>
      <family val="2"/>
    </font>
    <font>
      <sz val="16"/>
      <name val="Arial"/>
      <family val="2"/>
    </font>
    <font>
      <b/>
      <sz val="14"/>
      <name val="Arial"/>
      <family val="2"/>
    </font>
    <font>
      <sz val="20"/>
      <color rgb="FF000000"/>
      <name val="Arial"/>
      <family val="2"/>
    </font>
    <font>
      <i/>
      <sz val="18"/>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s>
  <borders count="80">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top style="medium">
        <color indexed="64"/>
      </top>
      <bottom style="medium">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right/>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s>
  <cellStyleXfs count="8">
    <xf numFmtId="0" fontId="0" fillId="0" borderId="0"/>
    <xf numFmtId="0" fontId="1" fillId="0" borderId="0"/>
    <xf numFmtId="165"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3" fillId="0" borderId="0" applyNumberFormat="0" applyBorder="0" applyProtection="0"/>
    <xf numFmtId="9" fontId="2" fillId="0" borderId="0" applyFont="0" applyFill="0" applyBorder="0" applyAlignment="0" applyProtection="0"/>
  </cellStyleXfs>
  <cellXfs count="451">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0" fillId="0" borderId="0" xfId="0" applyAlignment="1">
      <alignment vertical="center"/>
    </xf>
    <xf numFmtId="0" fontId="0" fillId="0" borderId="0" xfId="0" applyAlignment="1">
      <alignment horizontal="left" vertical="center" wrapText="1"/>
    </xf>
    <xf numFmtId="0" fontId="0" fillId="2" borderId="0" xfId="0" applyFill="1" applyAlignment="1">
      <alignment vertical="center" wrapText="1"/>
    </xf>
    <xf numFmtId="0" fontId="15" fillId="7" borderId="30" xfId="0" applyFont="1" applyFill="1" applyBorder="1" applyAlignment="1">
      <alignment vertical="center" wrapText="1"/>
    </xf>
    <xf numFmtId="49" fontId="0" fillId="0" borderId="28" xfId="0" applyNumberFormat="1" applyBorder="1" applyAlignment="1">
      <alignment horizontal="left" vertical="center" wrapText="1"/>
    </xf>
    <xf numFmtId="49" fontId="0" fillId="2" borderId="0" xfId="0" applyNumberFormat="1" applyFill="1" applyAlignment="1">
      <alignment horizontal="left" vertical="center" wrapText="1"/>
    </xf>
    <xf numFmtId="0" fontId="15" fillId="7" borderId="28" xfId="0" applyFont="1" applyFill="1" applyBorder="1" applyAlignment="1">
      <alignment vertical="center" wrapText="1"/>
    </xf>
    <xf numFmtId="49" fontId="0" fillId="0" borderId="31" xfId="0" applyNumberFormat="1" applyBorder="1" applyAlignment="1">
      <alignment horizontal="left" vertical="center" wrapText="1"/>
    </xf>
    <xf numFmtId="49" fontId="16" fillId="0" borderId="28" xfId="0" applyNumberFormat="1" applyFont="1" applyBorder="1" applyAlignment="1">
      <alignment horizontal="left" vertical="center" wrapText="1"/>
    </xf>
    <xf numFmtId="0" fontId="15" fillId="7" borderId="29" xfId="0" applyFont="1" applyFill="1" applyBorder="1" applyAlignment="1">
      <alignment vertical="center" wrapText="1"/>
    </xf>
    <xf numFmtId="49" fontId="0" fillId="0" borderId="29" xfId="0" applyNumberFormat="1" applyBorder="1" applyAlignment="1">
      <alignment horizontal="left" vertical="center" wrapText="1"/>
    </xf>
    <xf numFmtId="0" fontId="0" fillId="0" borderId="28" xfId="0" applyBorder="1" applyAlignment="1">
      <alignment vertical="center" wrapText="1"/>
    </xf>
    <xf numFmtId="0" fontId="0" fillId="0" borderId="0" xfId="0" applyAlignment="1">
      <alignment vertical="center" wrapText="1"/>
    </xf>
    <xf numFmtId="0" fontId="18" fillId="2" borderId="0" xfId="1" applyFont="1" applyFill="1" applyAlignment="1" applyProtection="1">
      <alignment vertical="center"/>
      <protection locked="0"/>
    </xf>
    <xf numFmtId="0" fontId="18" fillId="2" borderId="0" xfId="1" applyFont="1" applyFill="1" applyAlignment="1" applyProtection="1">
      <alignment horizontal="center" vertical="center"/>
      <protection locked="0"/>
    </xf>
    <xf numFmtId="0" fontId="18" fillId="2" borderId="0" xfId="1" applyFont="1" applyFill="1" applyAlignment="1" applyProtection="1">
      <alignment horizontal="left" vertical="center"/>
      <protection locked="0"/>
    </xf>
    <xf numFmtId="166" fontId="18" fillId="2" borderId="0" xfId="1" applyNumberFormat="1" applyFont="1" applyFill="1" applyAlignment="1" applyProtection="1">
      <alignment horizontal="center" vertical="center"/>
      <protection locked="0"/>
    </xf>
    <xf numFmtId="0" fontId="18" fillId="0" borderId="0" xfId="1" applyFont="1" applyAlignment="1" applyProtection="1">
      <alignment vertical="center"/>
      <protection locked="0"/>
    </xf>
    <xf numFmtId="166" fontId="18" fillId="0" borderId="0" xfId="1" applyNumberFormat="1" applyFont="1" applyAlignment="1" applyProtection="1">
      <alignment horizontal="center" vertical="center"/>
      <protection locked="0"/>
    </xf>
    <xf numFmtId="0" fontId="20" fillId="2" borderId="0" xfId="1" applyFont="1" applyFill="1" applyAlignment="1" applyProtection="1">
      <alignment vertical="center"/>
      <protection locked="0"/>
    </xf>
    <xf numFmtId="0" fontId="20" fillId="0" borderId="0" xfId="1" applyFont="1" applyAlignment="1" applyProtection="1">
      <alignment vertical="center"/>
      <protection locked="0"/>
    </xf>
    <xf numFmtId="0" fontId="18" fillId="11" borderId="0" xfId="1" applyFont="1" applyFill="1" applyAlignment="1" applyProtection="1">
      <alignment vertical="center"/>
      <protection locked="0"/>
    </xf>
    <xf numFmtId="0" fontId="18" fillId="0" borderId="0" xfId="1" applyFont="1" applyAlignment="1" applyProtection="1">
      <alignment horizontal="center" vertical="center"/>
      <protection locked="0"/>
    </xf>
    <xf numFmtId="0" fontId="18" fillId="0" borderId="0" xfId="1" applyFont="1" applyAlignment="1" applyProtection="1">
      <alignment horizontal="left" vertical="center"/>
      <protection locked="0"/>
    </xf>
    <xf numFmtId="0" fontId="39" fillId="4" borderId="2" xfId="1" applyFont="1" applyFill="1" applyBorder="1" applyAlignment="1" applyProtection="1">
      <alignment horizontal="left" vertical="center" wrapText="1"/>
      <protection locked="0"/>
    </xf>
    <xf numFmtId="0" fontId="30" fillId="4" borderId="28" xfId="1" applyFont="1" applyFill="1" applyBorder="1" applyAlignment="1" applyProtection="1">
      <alignment vertical="center"/>
      <protection locked="0"/>
    </xf>
    <xf numFmtId="49" fontId="30" fillId="4" borderId="28" xfId="1" applyNumberFormat="1" applyFont="1" applyFill="1" applyBorder="1" applyAlignment="1" applyProtection="1">
      <alignment vertical="center"/>
      <protection locked="0"/>
    </xf>
    <xf numFmtId="0" fontId="30" fillId="4" borderId="30" xfId="1" applyFont="1" applyFill="1" applyBorder="1" applyAlignment="1" applyProtection="1">
      <alignment vertical="center"/>
      <protection locked="0"/>
    </xf>
    <xf numFmtId="0" fontId="6" fillId="0" borderId="22" xfId="0" applyFont="1" applyBorder="1" applyAlignment="1">
      <alignment horizontal="center" vertical="center" wrapText="1"/>
    </xf>
    <xf numFmtId="0" fontId="18" fillId="2" borderId="0" xfId="6" applyFont="1" applyFill="1" applyBorder="1" applyAlignment="1" applyProtection="1">
      <alignment vertical="center"/>
      <protection locked="0"/>
    </xf>
    <xf numFmtId="0" fontId="18" fillId="2" borderId="0" xfId="6" applyFont="1" applyFill="1" applyBorder="1" applyAlignment="1" applyProtection="1">
      <alignment vertical="center" wrapText="1"/>
      <protection locked="0"/>
    </xf>
    <xf numFmtId="0" fontId="20" fillId="2" borderId="0" xfId="6" applyFont="1" applyFill="1" applyBorder="1" applyAlignment="1" applyProtection="1">
      <alignment vertical="top" wrapText="1"/>
      <protection locked="0"/>
    </xf>
    <xf numFmtId="171" fontId="18" fillId="2" borderId="0" xfId="0" applyNumberFormat="1" applyFont="1" applyFill="1" applyAlignment="1">
      <alignment vertical="center"/>
    </xf>
    <xf numFmtId="169" fontId="20" fillId="2" borderId="0" xfId="5" applyNumberFormat="1"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6" applyFont="1" applyBorder="1" applyAlignment="1" applyProtection="1">
      <alignment vertical="center"/>
      <protection locked="0"/>
    </xf>
    <xf numFmtId="164" fontId="18" fillId="0" borderId="0" xfId="0" applyNumberFormat="1" applyFont="1" applyAlignment="1">
      <alignment vertical="center"/>
    </xf>
    <xf numFmtId="0" fontId="0" fillId="0" borderId="22" xfId="0" applyBorder="1" applyAlignment="1">
      <alignment horizontal="left" vertical="center" wrapText="1"/>
    </xf>
    <xf numFmtId="0" fontId="7" fillId="0" borderId="22" xfId="0" applyFont="1" applyBorder="1" applyAlignment="1">
      <alignment horizontal="left" vertical="center" wrapText="1"/>
    </xf>
    <xf numFmtId="0" fontId="6" fillId="0" borderId="22" xfId="0" applyFont="1" applyBorder="1" applyAlignment="1">
      <alignment horizontal="left" vertical="center" wrapText="1"/>
    </xf>
    <xf numFmtId="0" fontId="6" fillId="0" borderId="32" xfId="0" applyFont="1" applyBorder="1" applyAlignment="1">
      <alignment horizontal="left" vertical="center" wrapText="1"/>
    </xf>
    <xf numFmtId="0" fontId="0" fillId="2" borderId="0" xfId="0" applyFill="1" applyAlignment="1">
      <alignment horizontal="center" vertical="center"/>
    </xf>
    <xf numFmtId="49" fontId="52" fillId="2" borderId="0" xfId="0" applyNumberFormat="1" applyFont="1" applyFill="1" applyAlignment="1">
      <alignment horizontal="center"/>
    </xf>
    <xf numFmtId="2" fontId="0" fillId="2" borderId="0" xfId="0" applyNumberFormat="1" applyFill="1" applyAlignment="1">
      <alignment horizontal="left"/>
    </xf>
    <xf numFmtId="0" fontId="6" fillId="0" borderId="33" xfId="0" applyFont="1" applyBorder="1" applyAlignment="1">
      <alignment horizontal="left" vertical="center" wrapText="1"/>
    </xf>
    <xf numFmtId="0" fontId="6" fillId="0" borderId="65" xfId="0" applyFont="1" applyBorder="1" applyAlignment="1">
      <alignment horizontal="left" vertical="center" wrapText="1"/>
    </xf>
    <xf numFmtId="0" fontId="14" fillId="6" borderId="28" xfId="0" applyFont="1" applyFill="1" applyBorder="1" applyAlignment="1">
      <alignment horizontal="center" vertical="center"/>
    </xf>
    <xf numFmtId="0" fontId="14" fillId="6" borderId="29" xfId="0" applyFont="1" applyFill="1" applyBorder="1" applyAlignment="1">
      <alignment horizontal="center" vertical="center" wrapText="1"/>
    </xf>
    <xf numFmtId="0" fontId="54" fillId="0" borderId="22" xfId="0" applyFont="1" applyBorder="1" applyAlignment="1">
      <alignment horizontal="left" vertical="top" wrapText="1"/>
    </xf>
    <xf numFmtId="170" fontId="30" fillId="5" borderId="15" xfId="0" applyNumberFormat="1" applyFont="1" applyFill="1" applyBorder="1" applyAlignment="1" applyProtection="1">
      <alignment horizontal="left" vertical="center" wrapText="1"/>
      <protection locked="0"/>
    </xf>
    <xf numFmtId="170" fontId="30" fillId="5" borderId="44" xfId="0" applyNumberFormat="1" applyFont="1" applyFill="1" applyBorder="1" applyAlignment="1" applyProtection="1">
      <alignment horizontal="left" vertical="center" wrapText="1"/>
      <protection locked="0"/>
    </xf>
    <xf numFmtId="170" fontId="30" fillId="5" borderId="14" xfId="0" applyNumberFormat="1" applyFont="1" applyFill="1" applyBorder="1" applyAlignment="1" applyProtection="1">
      <alignment horizontal="left" vertical="center" wrapText="1"/>
      <protection locked="0"/>
    </xf>
    <xf numFmtId="170" fontId="30" fillId="5" borderId="17" xfId="0" applyNumberFormat="1" applyFont="1" applyFill="1" applyBorder="1" applyAlignment="1" applyProtection="1">
      <alignment horizontal="left" vertical="center" wrapText="1"/>
      <protection locked="0"/>
    </xf>
    <xf numFmtId="168" fontId="30" fillId="5" borderId="44" xfId="0" applyNumberFormat="1" applyFont="1" applyFill="1" applyBorder="1" applyAlignment="1" applyProtection="1">
      <alignment horizontal="center" vertical="center"/>
      <protection locked="0"/>
    </xf>
    <xf numFmtId="168" fontId="30" fillId="5" borderId="33" xfId="0" applyNumberFormat="1" applyFont="1" applyFill="1" applyBorder="1" applyAlignment="1" applyProtection="1">
      <alignment horizontal="center" vertical="center"/>
      <protection locked="0"/>
    </xf>
    <xf numFmtId="168" fontId="30" fillId="5" borderId="15" xfId="0" applyNumberFormat="1" applyFont="1" applyFill="1" applyBorder="1" applyAlignment="1" applyProtection="1">
      <alignment vertical="center"/>
      <protection locked="0"/>
    </xf>
    <xf numFmtId="168" fontId="30" fillId="5" borderId="15" xfId="0" applyNumberFormat="1" applyFont="1" applyFill="1" applyBorder="1" applyAlignment="1" applyProtection="1">
      <alignment horizontal="center" vertical="center"/>
      <protection locked="0"/>
    </xf>
    <xf numFmtId="170" fontId="30" fillId="5" borderId="43" xfId="0" applyNumberFormat="1" applyFont="1" applyFill="1" applyBorder="1" applyAlignment="1" applyProtection="1">
      <alignment horizontal="left" vertical="center" wrapText="1"/>
      <protection locked="0"/>
    </xf>
    <xf numFmtId="0" fontId="27" fillId="2" borderId="0" xfId="1" applyFont="1" applyFill="1"/>
    <xf numFmtId="0" fontId="30" fillId="2" borderId="0" xfId="1" applyFont="1" applyFill="1" applyAlignment="1">
      <alignment vertical="center"/>
    </xf>
    <xf numFmtId="0" fontId="30" fillId="0" borderId="0" xfId="1" applyFont="1"/>
    <xf numFmtId="0" fontId="27" fillId="2" borderId="16" xfId="1" applyFont="1" applyFill="1" applyBorder="1" applyAlignment="1">
      <alignment horizontal="left" vertical="top"/>
    </xf>
    <xf numFmtId="0" fontId="27" fillId="2" borderId="0" xfId="1" applyFont="1" applyFill="1" applyAlignment="1">
      <alignment horizontal="left" vertical="top"/>
    </xf>
    <xf numFmtId="0" fontId="27" fillId="2" borderId="17" xfId="1" applyFont="1" applyFill="1" applyBorder="1" applyAlignment="1">
      <alignment horizontal="left" vertical="top"/>
    </xf>
    <xf numFmtId="0" fontId="27" fillId="2" borderId="36" xfId="1" applyFont="1" applyFill="1" applyBorder="1"/>
    <xf numFmtId="0" fontId="42" fillId="2" borderId="14" xfId="1" applyFont="1" applyFill="1" applyBorder="1" applyAlignment="1">
      <alignment horizontal="center"/>
    </xf>
    <xf numFmtId="0" fontId="18" fillId="8" borderId="16" xfId="1" applyFont="1" applyFill="1" applyBorder="1" applyAlignment="1">
      <alignment horizontal="center" vertical="center"/>
    </xf>
    <xf numFmtId="0" fontId="18" fillId="8" borderId="0" xfId="1" applyFont="1" applyFill="1" applyAlignment="1">
      <alignment horizontal="center" vertical="center"/>
    </xf>
    <xf numFmtId="0" fontId="18" fillId="8" borderId="17" xfId="1" applyFont="1" applyFill="1" applyBorder="1" applyAlignment="1">
      <alignment horizontal="center" vertical="center"/>
    </xf>
    <xf numFmtId="0" fontId="27" fillId="2" borderId="2" xfId="1" applyFont="1" applyFill="1" applyBorder="1" applyAlignment="1">
      <alignment horizontal="right" vertical="center" wrapText="1"/>
    </xf>
    <xf numFmtId="0" fontId="27" fillId="2" borderId="4" xfId="1" applyFont="1" applyFill="1" applyBorder="1" applyAlignment="1">
      <alignment vertical="center" wrapText="1"/>
    </xf>
    <xf numFmtId="0" fontId="27" fillId="8" borderId="42" xfId="1" applyFont="1" applyFill="1" applyBorder="1" applyAlignment="1">
      <alignment vertical="center"/>
    </xf>
    <xf numFmtId="0" fontId="27" fillId="8" borderId="43" xfId="1" applyFont="1" applyFill="1" applyBorder="1" applyAlignment="1">
      <alignment vertical="center"/>
    </xf>
    <xf numFmtId="0" fontId="27" fillId="8" borderId="44" xfId="1" applyFont="1" applyFill="1" applyBorder="1" applyAlignment="1">
      <alignment vertical="center"/>
    </xf>
    <xf numFmtId="0" fontId="27" fillId="3" borderId="16" xfId="1" applyFont="1" applyFill="1" applyBorder="1" applyAlignment="1">
      <alignment horizontal="left" vertical="center" wrapText="1"/>
    </xf>
    <xf numFmtId="170" fontId="27" fillId="6" borderId="0" xfId="0" applyNumberFormat="1" applyFont="1" applyFill="1" applyAlignment="1">
      <alignment horizontal="center" vertical="center" wrapText="1"/>
    </xf>
    <xf numFmtId="0" fontId="27" fillId="3" borderId="13" xfId="1" applyFont="1" applyFill="1" applyBorder="1" applyAlignment="1">
      <alignment horizontal="left" vertical="center" wrapText="1"/>
    </xf>
    <xf numFmtId="170" fontId="27" fillId="6" borderId="14" xfId="0" applyNumberFormat="1" applyFont="1" applyFill="1" applyBorder="1" applyAlignment="1">
      <alignment horizontal="center" vertical="center" wrapText="1"/>
    </xf>
    <xf numFmtId="0" fontId="53" fillId="3" borderId="66" xfId="1" applyFont="1" applyFill="1" applyBorder="1" applyAlignment="1">
      <alignment horizontal="left" vertical="center" wrapText="1"/>
    </xf>
    <xf numFmtId="166" fontId="31" fillId="10" borderId="42" xfId="1" applyNumberFormat="1" applyFont="1" applyFill="1" applyBorder="1" applyAlignment="1">
      <alignment vertical="center" wrapText="1"/>
    </xf>
    <xf numFmtId="166" fontId="31" fillId="10" borderId="44" xfId="1" applyNumberFormat="1" applyFont="1" applyFill="1" applyBorder="1" applyAlignment="1">
      <alignment vertical="center" wrapText="1"/>
    </xf>
    <xf numFmtId="0" fontId="33" fillId="6" borderId="42" xfId="0" applyFont="1" applyFill="1" applyBorder="1"/>
    <xf numFmtId="0" fontId="33" fillId="6" borderId="44" xfId="0" applyFont="1" applyFill="1" applyBorder="1"/>
    <xf numFmtId="168" fontId="23" fillId="9" borderId="15" xfId="5" applyNumberFormat="1" applyFont="1" applyFill="1" applyBorder="1" applyAlignment="1" applyProtection="1">
      <alignment vertical="center"/>
    </xf>
    <xf numFmtId="0" fontId="30" fillId="5" borderId="13" xfId="0" applyFont="1" applyFill="1" applyBorder="1" applyAlignment="1">
      <alignment horizontal="left" vertical="center" wrapText="1"/>
    </xf>
    <xf numFmtId="0" fontId="30" fillId="5" borderId="42" xfId="0" applyFont="1" applyFill="1" applyBorder="1" applyAlignment="1">
      <alignment horizontal="left" vertical="center" wrapText="1"/>
    </xf>
    <xf numFmtId="0" fontId="30" fillId="5" borderId="13" xfId="1" applyFont="1" applyFill="1" applyBorder="1" applyAlignment="1">
      <alignment horizontal="left" vertical="center" wrapText="1"/>
    </xf>
    <xf numFmtId="0" fontId="30" fillId="5" borderId="16" xfId="0" applyFont="1" applyFill="1" applyBorder="1" applyAlignment="1">
      <alignment horizontal="left" vertical="center" wrapText="1"/>
    </xf>
    <xf numFmtId="168" fontId="30" fillId="12" borderId="65" xfId="0" applyNumberFormat="1" applyFont="1" applyFill="1" applyBorder="1" applyAlignment="1">
      <alignment vertical="center"/>
    </xf>
    <xf numFmtId="168" fontId="30" fillId="12" borderId="15" xfId="0" applyNumberFormat="1" applyFont="1" applyFill="1" applyBorder="1" applyAlignment="1">
      <alignment horizontal="center" vertical="center"/>
    </xf>
    <xf numFmtId="168" fontId="30" fillId="10" borderId="44" xfId="0" applyNumberFormat="1" applyFont="1" applyFill="1" applyBorder="1" applyAlignment="1">
      <alignment horizontal="center" vertical="center"/>
    </xf>
    <xf numFmtId="168" fontId="30" fillId="12" borderId="44" xfId="0" applyNumberFormat="1" applyFont="1" applyFill="1" applyBorder="1" applyAlignment="1">
      <alignment horizontal="center" vertical="center"/>
    </xf>
    <xf numFmtId="168" fontId="27" fillId="12" borderId="13" xfId="5" applyNumberFormat="1" applyFont="1" applyFill="1" applyBorder="1" applyAlignment="1" applyProtection="1">
      <alignment vertical="center"/>
    </xf>
    <xf numFmtId="168" fontId="27" fillId="12" borderId="42" xfId="5" applyNumberFormat="1" applyFont="1" applyFill="1" applyBorder="1" applyAlignment="1" applyProtection="1">
      <alignment vertical="center"/>
    </xf>
    <xf numFmtId="168" fontId="27" fillId="12" borderId="44" xfId="5" applyNumberFormat="1" applyFont="1" applyFill="1" applyBorder="1" applyAlignment="1" applyProtection="1">
      <alignment vertical="center"/>
    </xf>
    <xf numFmtId="168" fontId="30" fillId="10" borderId="42" xfId="0" applyNumberFormat="1" applyFont="1" applyFill="1" applyBorder="1" applyAlignment="1">
      <alignment vertical="center"/>
    </xf>
    <xf numFmtId="168" fontId="30" fillId="10" borderId="44" xfId="0" applyNumberFormat="1" applyFont="1" applyFill="1" applyBorder="1" applyAlignment="1">
      <alignment vertical="center"/>
    </xf>
    <xf numFmtId="0" fontId="30" fillId="10" borderId="13" xfId="1" applyFont="1" applyFill="1" applyBorder="1" applyAlignment="1">
      <alignment horizontal="left" vertical="center" wrapText="1"/>
    </xf>
    <xf numFmtId="170" fontId="30" fillId="10" borderId="15" xfId="0" applyNumberFormat="1" applyFont="1" applyFill="1" applyBorder="1" applyAlignment="1">
      <alignment horizontal="left" vertical="center" wrapText="1"/>
    </xf>
    <xf numFmtId="164" fontId="18" fillId="3" borderId="15" xfId="0" applyNumberFormat="1" applyFont="1" applyFill="1" applyBorder="1" applyAlignment="1">
      <alignment horizontal="center" vertical="center"/>
    </xf>
    <xf numFmtId="168" fontId="30" fillId="12" borderId="32" xfId="0" applyNumberFormat="1" applyFont="1" applyFill="1" applyBorder="1" applyAlignment="1">
      <alignment vertical="center"/>
    </xf>
    <xf numFmtId="164" fontId="18" fillId="3" borderId="15" xfId="0" applyNumberFormat="1" applyFont="1" applyFill="1" applyBorder="1" applyAlignment="1">
      <alignment vertical="center"/>
    </xf>
    <xf numFmtId="164" fontId="18" fillId="3" borderId="32" xfId="6" applyNumberFormat="1" applyFont="1" applyFill="1" applyBorder="1" applyAlignment="1" applyProtection="1">
      <alignment horizontal="center" vertical="center"/>
    </xf>
    <xf numFmtId="164" fontId="18" fillId="12" borderId="32" xfId="5" applyNumberFormat="1" applyFont="1" applyFill="1" applyBorder="1" applyAlignment="1" applyProtection="1">
      <alignment horizontal="center" vertical="center"/>
    </xf>
    <xf numFmtId="0" fontId="18" fillId="8" borderId="43" xfId="1" applyFont="1" applyFill="1" applyBorder="1" applyAlignment="1">
      <alignment vertical="center"/>
    </xf>
    <xf numFmtId="0" fontId="18" fillId="8" borderId="42" xfId="1" applyFont="1" applyFill="1" applyBorder="1" applyAlignment="1">
      <alignment vertical="center"/>
    </xf>
    <xf numFmtId="0" fontId="18" fillId="8" borderId="19" xfId="1" applyFont="1" applyFill="1" applyBorder="1" applyAlignment="1">
      <alignment vertical="center"/>
    </xf>
    <xf numFmtId="0" fontId="18" fillId="0" borderId="0" xfId="6" applyFont="1" applyAlignment="1" applyProtection="1">
      <alignment vertical="center"/>
    </xf>
    <xf numFmtId="9" fontId="49" fillId="0" borderId="15" xfId="7" applyFont="1" applyBorder="1" applyAlignment="1" applyProtection="1">
      <alignment horizontal="center" vertical="center"/>
    </xf>
    <xf numFmtId="0" fontId="49" fillId="2" borderId="44" xfId="6" applyFont="1" applyFill="1" applyBorder="1" applyAlignment="1" applyProtection="1">
      <alignment horizontal="center" vertical="center" wrapText="1"/>
    </xf>
    <xf numFmtId="0" fontId="30" fillId="4" borderId="1" xfId="1" applyFont="1" applyFill="1" applyBorder="1" applyAlignment="1" applyProtection="1">
      <alignment vertical="center"/>
      <protection locked="0"/>
    </xf>
    <xf numFmtId="0" fontId="30" fillId="4" borderId="55" xfId="1" applyFont="1" applyFill="1" applyBorder="1" applyAlignment="1" applyProtection="1">
      <alignment vertical="center"/>
      <protection locked="0"/>
    </xf>
    <xf numFmtId="0" fontId="18" fillId="4" borderId="0" xfId="1" applyFont="1" applyFill="1" applyAlignment="1" applyProtection="1">
      <alignment vertical="center"/>
      <protection locked="0"/>
    </xf>
    <xf numFmtId="0" fontId="20" fillId="3" borderId="66" xfId="1" applyFont="1" applyFill="1" applyBorder="1" applyAlignment="1">
      <alignment horizontal="left" vertical="center" wrapText="1"/>
    </xf>
    <xf numFmtId="170" fontId="27" fillId="6" borderId="73" xfId="1" applyNumberFormat="1" applyFont="1" applyFill="1" applyBorder="1" applyAlignment="1">
      <alignment horizontal="center" vertical="center" wrapText="1"/>
    </xf>
    <xf numFmtId="170" fontId="27" fillId="6" borderId="73"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7" fillId="6" borderId="29"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27" fillId="2" borderId="71" xfId="1" applyFont="1" applyFill="1" applyBorder="1" applyAlignment="1">
      <alignment horizontal="center" vertical="center" wrapText="1"/>
    </xf>
    <xf numFmtId="0" fontId="27" fillId="2" borderId="59" xfId="1" applyFont="1" applyFill="1" applyBorder="1" applyAlignment="1">
      <alignment horizontal="center" vertical="center" wrapText="1"/>
    </xf>
    <xf numFmtId="14" fontId="30" fillId="4" borderId="59" xfId="1" applyNumberFormat="1" applyFont="1" applyFill="1" applyBorder="1" applyAlignment="1" applyProtection="1">
      <alignment horizontal="center" vertical="center" wrapText="1"/>
      <protection locked="0"/>
    </xf>
    <xf numFmtId="14" fontId="30" fillId="4" borderId="72" xfId="1" applyNumberFormat="1" applyFont="1" applyFill="1" applyBorder="1" applyAlignment="1" applyProtection="1">
      <alignment horizontal="center" vertical="center" wrapText="1"/>
      <protection locked="0"/>
    </xf>
    <xf numFmtId="0" fontId="61" fillId="0" borderId="66" xfId="1" applyFont="1" applyBorder="1" applyAlignment="1">
      <alignment horizontal="left" vertical="center" wrapText="1"/>
    </xf>
    <xf numFmtId="0" fontId="61" fillId="0" borderId="53" xfId="1" applyFont="1" applyBorder="1" applyAlignment="1">
      <alignment horizontal="left" vertical="center" wrapText="1"/>
    </xf>
    <xf numFmtId="0" fontId="61" fillId="0" borderId="73" xfId="1" applyFont="1" applyBorder="1" applyAlignment="1">
      <alignment horizontal="left" vertical="center" wrapText="1"/>
    </xf>
    <xf numFmtId="0" fontId="62" fillId="5" borderId="33" xfId="1" applyFont="1" applyFill="1" applyBorder="1" applyAlignment="1" applyProtection="1">
      <alignment horizontal="left" vertical="center" wrapText="1"/>
      <protection locked="0"/>
    </xf>
    <xf numFmtId="0" fontId="62" fillId="5" borderId="13" xfId="1" applyFont="1" applyFill="1" applyBorder="1" applyAlignment="1" applyProtection="1">
      <alignment horizontal="left" vertical="center" wrapText="1"/>
      <protection locked="0"/>
    </xf>
    <xf numFmtId="0" fontId="27" fillId="4" borderId="67" xfId="1" applyFont="1" applyFill="1" applyBorder="1" applyAlignment="1" applyProtection="1">
      <alignment horizontal="left" vertical="top" wrapText="1"/>
      <protection locked="0"/>
    </xf>
    <xf numFmtId="0" fontId="27" fillId="4" borderId="59" xfId="1" applyFont="1" applyFill="1" applyBorder="1" applyAlignment="1" applyProtection="1">
      <alignment horizontal="left" vertical="top" wrapText="1"/>
      <protection locked="0"/>
    </xf>
    <xf numFmtId="0" fontId="27" fillId="4" borderId="60" xfId="1" applyFont="1" applyFill="1" applyBorder="1" applyAlignment="1" applyProtection="1">
      <alignment horizontal="left" vertical="top" wrapText="1"/>
      <protection locked="0"/>
    </xf>
    <xf numFmtId="0" fontId="26" fillId="6" borderId="13"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8" xfId="0" applyFont="1" applyFill="1" applyBorder="1" applyAlignment="1">
      <alignment horizontal="center" vertical="center" wrapText="1"/>
    </xf>
    <xf numFmtId="169" fontId="45" fillId="12" borderId="68" xfId="5" applyNumberFormat="1" applyFont="1" applyFill="1" applyBorder="1" applyAlignment="1" applyProtection="1">
      <alignment horizontal="center" vertical="center" wrapText="1"/>
    </xf>
    <xf numFmtId="169" fontId="45" fillId="12" borderId="69" xfId="5" applyNumberFormat="1" applyFont="1" applyFill="1" applyBorder="1" applyAlignment="1" applyProtection="1">
      <alignment horizontal="center" vertical="center" wrapText="1"/>
    </xf>
    <xf numFmtId="169" fontId="45" fillId="12" borderId="70" xfId="5" applyNumberFormat="1" applyFont="1" applyFill="1" applyBorder="1" applyAlignment="1" applyProtection="1">
      <alignment horizontal="center" vertical="center" wrapText="1"/>
    </xf>
    <xf numFmtId="49" fontId="49" fillId="12" borderId="15" xfId="5" applyNumberFormat="1" applyFont="1" applyFill="1" applyBorder="1" applyAlignment="1" applyProtection="1">
      <alignment horizontal="center" vertical="center" wrapText="1"/>
    </xf>
    <xf numFmtId="49" fontId="49" fillId="12" borderId="17" xfId="5" applyNumberFormat="1" applyFont="1" applyFill="1" applyBorder="1" applyAlignment="1" applyProtection="1">
      <alignment horizontal="center" vertical="center" wrapText="1"/>
    </xf>
    <xf numFmtId="49" fontId="49" fillId="12" borderId="20" xfId="5" applyNumberFormat="1" applyFont="1" applyFill="1" applyBorder="1" applyAlignment="1" applyProtection="1">
      <alignment horizontal="center" vertical="center" wrapText="1"/>
    </xf>
    <xf numFmtId="0" fontId="27" fillId="2" borderId="1" xfId="1" applyFont="1" applyFill="1" applyBorder="1" applyAlignment="1">
      <alignment horizontal="left"/>
    </xf>
    <xf numFmtId="0" fontId="27" fillId="2" borderId="55" xfId="1" applyFont="1" applyFill="1" applyBorder="1" applyAlignment="1">
      <alignment horizontal="left"/>
    </xf>
    <xf numFmtId="0" fontId="27" fillId="2" borderId="67" xfId="1" applyFont="1" applyFill="1" applyBorder="1" applyAlignment="1">
      <alignment horizontal="left"/>
    </xf>
    <xf numFmtId="0" fontId="27" fillId="2" borderId="59" xfId="1" applyFont="1" applyFill="1" applyBorder="1" applyAlignment="1">
      <alignment horizontal="left"/>
    </xf>
    <xf numFmtId="0" fontId="27" fillId="2" borderId="60" xfId="1" applyFont="1" applyFill="1" applyBorder="1" applyAlignment="1">
      <alignment horizontal="left"/>
    </xf>
    <xf numFmtId="49" fontId="30" fillId="4" borderId="1" xfId="1" applyNumberFormat="1" applyFont="1" applyFill="1" applyBorder="1" applyAlignment="1" applyProtection="1">
      <alignment horizontal="left" vertical="center"/>
      <protection locked="0"/>
    </xf>
    <xf numFmtId="49" fontId="30" fillId="4" borderId="55" xfId="1" applyNumberFormat="1" applyFont="1" applyFill="1" applyBorder="1" applyAlignment="1" applyProtection="1">
      <alignment horizontal="left" vertical="center"/>
      <protection locked="0"/>
    </xf>
    <xf numFmtId="49" fontId="30" fillId="4" borderId="12" xfId="1" applyNumberFormat="1" applyFont="1" applyFill="1" applyBorder="1" applyAlignment="1" applyProtection="1">
      <alignment horizontal="left" vertical="center"/>
      <protection locked="0"/>
    </xf>
    <xf numFmtId="49" fontId="30" fillId="4" borderId="11" xfId="1" applyNumberFormat="1" applyFont="1" applyFill="1" applyBorder="1" applyAlignment="1" applyProtection="1">
      <alignment horizontal="left" vertical="center"/>
      <protection locked="0"/>
    </xf>
    <xf numFmtId="0" fontId="27" fillId="2" borderId="58" xfId="1" applyFont="1" applyFill="1" applyBorder="1" applyAlignment="1">
      <alignment horizontal="left"/>
    </xf>
    <xf numFmtId="0" fontId="27" fillId="2" borderId="8" xfId="1" applyFont="1" applyFill="1" applyBorder="1" applyAlignment="1">
      <alignment horizontal="left"/>
    </xf>
    <xf numFmtId="0" fontId="27" fillId="0" borderId="8" xfId="1" applyFont="1" applyBorder="1" applyAlignment="1">
      <alignment horizontal="left"/>
    </xf>
    <xf numFmtId="0" fontId="27" fillId="2" borderId="56" xfId="1" applyFont="1" applyFill="1" applyBorder="1" applyAlignment="1">
      <alignment horizontal="left"/>
    </xf>
    <xf numFmtId="0" fontId="30" fillId="0" borderId="45" xfId="1" applyFont="1" applyBorder="1" applyAlignment="1">
      <alignment horizontal="left" vertical="center"/>
    </xf>
    <xf numFmtId="0" fontId="30" fillId="0" borderId="34" xfId="1" applyFont="1" applyBorder="1" applyAlignment="1">
      <alignment horizontal="left" vertical="center"/>
    </xf>
    <xf numFmtId="0" fontId="41" fillId="0" borderId="45" xfId="1" applyFont="1" applyBorder="1" applyAlignment="1">
      <alignment horizontal="left" vertical="center"/>
    </xf>
    <xf numFmtId="0" fontId="20" fillId="6" borderId="52" xfId="1" applyFont="1" applyFill="1" applyBorder="1" applyAlignment="1">
      <alignment horizontal="center" vertical="center"/>
    </xf>
    <xf numFmtId="0" fontId="20" fillId="6" borderId="21" xfId="1" applyFont="1" applyFill="1" applyBorder="1" applyAlignment="1">
      <alignment horizontal="center" vertical="center"/>
    </xf>
    <xf numFmtId="0" fontId="20" fillId="6" borderId="42" xfId="1" applyFont="1" applyFill="1" applyBorder="1" applyAlignment="1">
      <alignment horizontal="left" vertical="center"/>
    </xf>
    <xf numFmtId="0" fontId="20" fillId="6" borderId="43" xfId="1" applyFont="1" applyFill="1" applyBorder="1" applyAlignment="1">
      <alignment horizontal="left" vertical="center"/>
    </xf>
    <xf numFmtId="0" fontId="20" fillId="6" borderId="14" xfId="1" applyFont="1" applyFill="1" applyBorder="1" applyAlignment="1">
      <alignment horizontal="left" vertical="center"/>
    </xf>
    <xf numFmtId="0" fontId="20" fillId="6" borderId="15" xfId="1" applyFont="1" applyFill="1" applyBorder="1" applyAlignment="1">
      <alignment horizontal="left" vertical="center"/>
    </xf>
    <xf numFmtId="172" fontId="18" fillId="4" borderId="30" xfId="1" applyNumberFormat="1" applyFont="1" applyFill="1" applyBorder="1" applyAlignment="1" applyProtection="1">
      <alignment horizontal="center" vertical="center"/>
      <protection locked="0"/>
    </xf>
    <xf numFmtId="172" fontId="18" fillId="4" borderId="34" xfId="1" applyNumberFormat="1" applyFont="1" applyFill="1" applyBorder="1" applyAlignment="1" applyProtection="1">
      <alignment horizontal="center" vertical="center"/>
      <protection locked="0"/>
    </xf>
    <xf numFmtId="172" fontId="18" fillId="4" borderId="35" xfId="1" applyNumberFormat="1" applyFont="1" applyFill="1" applyBorder="1" applyAlignment="1" applyProtection="1">
      <alignment horizontal="center" vertical="center"/>
      <protection locked="0"/>
    </xf>
    <xf numFmtId="0" fontId="28" fillId="0" borderId="13" xfId="1" applyFont="1" applyBorder="1" applyAlignment="1">
      <alignment horizontal="left" vertical="center" wrapText="1"/>
    </xf>
    <xf numFmtId="0" fontId="28" fillId="0" borderId="14" xfId="1" applyFont="1" applyBorder="1" applyAlignment="1">
      <alignment horizontal="left" vertical="center" wrapText="1"/>
    </xf>
    <xf numFmtId="0" fontId="28" fillId="0" borderId="15" xfId="1" applyFont="1" applyBorder="1" applyAlignment="1">
      <alignment horizontal="left" vertical="center" wrapText="1"/>
    </xf>
    <xf numFmtId="0" fontId="28" fillId="0" borderId="16" xfId="1" applyFont="1" applyBorder="1" applyAlignment="1">
      <alignment horizontal="left" vertical="center" wrapText="1"/>
    </xf>
    <xf numFmtId="0" fontId="28" fillId="0" borderId="0" xfId="1" applyFont="1" applyAlignment="1">
      <alignment horizontal="left" vertical="center" wrapText="1"/>
    </xf>
    <xf numFmtId="0" fontId="28" fillId="0" borderId="17" xfId="1" applyFont="1" applyBorder="1" applyAlignment="1">
      <alignment horizontal="left" vertical="center" wrapText="1"/>
    </xf>
    <xf numFmtId="0" fontId="28" fillId="0" borderId="18" xfId="1" applyFont="1" applyBorder="1" applyAlignment="1">
      <alignment horizontal="left" vertical="center" wrapText="1"/>
    </xf>
    <xf numFmtId="0" fontId="28" fillId="0" borderId="19" xfId="1" applyFont="1" applyBorder="1" applyAlignment="1">
      <alignment horizontal="left" vertical="center" wrapText="1"/>
    </xf>
    <xf numFmtId="0" fontId="28" fillId="0" borderId="20" xfId="1" applyFont="1" applyBorder="1" applyAlignment="1">
      <alignment horizontal="left" vertical="center" wrapText="1"/>
    </xf>
    <xf numFmtId="166" fontId="29" fillId="5" borderId="13" xfId="1" applyNumberFormat="1" applyFont="1" applyFill="1" applyBorder="1" applyAlignment="1" applyProtection="1">
      <alignment horizontal="left" vertical="center" wrapText="1"/>
      <protection locked="0"/>
    </xf>
    <xf numFmtId="166" fontId="29" fillId="5" borderId="14" xfId="1" applyNumberFormat="1" applyFont="1" applyFill="1" applyBorder="1" applyAlignment="1" applyProtection="1">
      <alignment horizontal="left" vertical="center" wrapText="1"/>
      <protection locked="0"/>
    </xf>
    <xf numFmtId="166" fontId="29" fillId="5" borderId="15" xfId="1" applyNumberFormat="1" applyFont="1" applyFill="1" applyBorder="1" applyAlignment="1" applyProtection="1">
      <alignment horizontal="left" vertical="center" wrapText="1"/>
      <protection locked="0"/>
    </xf>
    <xf numFmtId="166" fontId="29" fillId="5" borderId="16" xfId="1" applyNumberFormat="1" applyFont="1" applyFill="1" applyBorder="1" applyAlignment="1" applyProtection="1">
      <alignment horizontal="left" vertical="center" wrapText="1"/>
      <protection locked="0"/>
    </xf>
    <xf numFmtId="166" fontId="29" fillId="5" borderId="0" xfId="1" applyNumberFormat="1" applyFont="1" applyFill="1" applyAlignment="1" applyProtection="1">
      <alignment horizontal="left" vertical="center" wrapText="1"/>
      <protection locked="0"/>
    </xf>
    <xf numFmtId="166" fontId="29" fillId="5" borderId="17" xfId="1" applyNumberFormat="1" applyFont="1" applyFill="1" applyBorder="1" applyAlignment="1" applyProtection="1">
      <alignment horizontal="left" vertical="center" wrapText="1"/>
      <protection locked="0"/>
    </xf>
    <xf numFmtId="166" fontId="29" fillId="5" borderId="18" xfId="1" applyNumberFormat="1" applyFont="1" applyFill="1" applyBorder="1" applyAlignment="1" applyProtection="1">
      <alignment horizontal="left" vertical="center" wrapText="1"/>
      <protection locked="0"/>
    </xf>
    <xf numFmtId="166" fontId="29" fillId="5" borderId="19" xfId="1" applyNumberFormat="1" applyFont="1" applyFill="1" applyBorder="1" applyAlignment="1" applyProtection="1">
      <alignment horizontal="left" vertical="center" wrapText="1"/>
      <protection locked="0"/>
    </xf>
    <xf numFmtId="166" fontId="29" fillId="5" borderId="20" xfId="1" applyNumberFormat="1" applyFont="1" applyFill="1" applyBorder="1" applyAlignment="1" applyProtection="1">
      <alignment horizontal="left" vertical="center" wrapText="1"/>
      <protection locked="0"/>
    </xf>
    <xf numFmtId="0" fontId="29" fillId="5" borderId="13" xfId="1" applyFont="1" applyFill="1" applyBorder="1" applyAlignment="1" applyProtection="1">
      <alignment horizontal="left" vertical="center" wrapText="1"/>
      <protection locked="0"/>
    </xf>
    <xf numFmtId="0" fontId="29" fillId="5" borderId="14" xfId="1" applyFont="1" applyFill="1" applyBorder="1" applyAlignment="1" applyProtection="1">
      <alignment horizontal="left" vertical="center" wrapText="1"/>
      <protection locked="0"/>
    </xf>
    <xf numFmtId="0" fontId="29" fillId="5" borderId="15" xfId="1" applyFont="1" applyFill="1" applyBorder="1" applyAlignment="1" applyProtection="1">
      <alignment horizontal="left" vertical="center" wrapText="1"/>
      <protection locked="0"/>
    </xf>
    <xf numFmtId="0" fontId="29" fillId="5" borderId="16" xfId="1" applyFont="1" applyFill="1" applyBorder="1" applyAlignment="1" applyProtection="1">
      <alignment horizontal="left" vertical="center" wrapText="1"/>
      <protection locked="0"/>
    </xf>
    <xf numFmtId="0" fontId="29" fillId="5" borderId="0" xfId="1" applyFont="1" applyFill="1" applyAlignment="1" applyProtection="1">
      <alignment horizontal="left" vertical="center" wrapText="1"/>
      <protection locked="0"/>
    </xf>
    <xf numFmtId="0" fontId="29" fillId="5" borderId="17" xfId="1" applyFont="1" applyFill="1" applyBorder="1" applyAlignment="1" applyProtection="1">
      <alignment horizontal="left" vertical="center" wrapText="1"/>
      <protection locked="0"/>
    </xf>
    <xf numFmtId="0" fontId="29" fillId="5" borderId="18" xfId="1" applyFont="1" applyFill="1" applyBorder="1" applyAlignment="1" applyProtection="1">
      <alignment horizontal="left" vertical="center" wrapText="1"/>
      <protection locked="0"/>
    </xf>
    <xf numFmtId="0" fontId="29" fillId="5" borderId="19"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168" fontId="30" fillId="12" borderId="46" xfId="0" applyNumberFormat="1" applyFont="1" applyFill="1" applyBorder="1" applyAlignment="1">
      <alignment horizontal="center" vertical="center"/>
    </xf>
    <xf numFmtId="168" fontId="30" fillId="12" borderId="32" xfId="0" applyNumberFormat="1" applyFont="1" applyFill="1" applyBorder="1" applyAlignment="1">
      <alignment horizontal="center" vertical="center"/>
    </xf>
    <xf numFmtId="168" fontId="30" fillId="5" borderId="33" xfId="0" applyNumberFormat="1" applyFont="1" applyFill="1" applyBorder="1" applyAlignment="1" applyProtection="1">
      <alignment horizontal="center" vertical="center"/>
      <protection locked="0"/>
    </xf>
    <xf numFmtId="168" fontId="30" fillId="5" borderId="46" xfId="0" applyNumberFormat="1" applyFont="1" applyFill="1" applyBorder="1" applyAlignment="1" applyProtection="1">
      <alignment horizontal="center" vertical="center"/>
      <protection locked="0"/>
    </xf>
    <xf numFmtId="168" fontId="30" fillId="5" borderId="32" xfId="0" applyNumberFormat="1" applyFont="1" applyFill="1" applyBorder="1" applyAlignment="1" applyProtection="1">
      <alignment horizontal="center" vertical="center"/>
      <protection locked="0"/>
    </xf>
    <xf numFmtId="164" fontId="18" fillId="3" borderId="33" xfId="0" applyNumberFormat="1" applyFont="1" applyFill="1" applyBorder="1" applyAlignment="1">
      <alignment horizontal="center" vertical="center"/>
    </xf>
    <xf numFmtId="164" fontId="18" fillId="3" borderId="46" xfId="0" applyNumberFormat="1" applyFont="1" applyFill="1" applyBorder="1" applyAlignment="1">
      <alignment horizontal="center" vertical="center"/>
    </xf>
    <xf numFmtId="164" fontId="18" fillId="3" borderId="32" xfId="0" applyNumberFormat="1" applyFont="1" applyFill="1" applyBorder="1" applyAlignment="1">
      <alignment horizontal="center" vertical="center"/>
    </xf>
    <xf numFmtId="0" fontId="33" fillId="6" borderId="22" xfId="0" applyFont="1" applyFill="1" applyBorder="1"/>
    <xf numFmtId="168" fontId="30" fillId="12" borderId="33" xfId="0" applyNumberFormat="1" applyFont="1" applyFill="1" applyBorder="1" applyAlignment="1">
      <alignment horizontal="center" vertical="center"/>
    </xf>
    <xf numFmtId="164" fontId="18" fillId="3" borderId="15" xfId="0" applyNumberFormat="1" applyFont="1" applyFill="1" applyBorder="1" applyAlignment="1">
      <alignment horizontal="center" vertical="center"/>
    </xf>
    <xf numFmtId="164" fontId="18" fillId="3" borderId="17" xfId="0" applyNumberFormat="1" applyFont="1" applyFill="1" applyBorder="1" applyAlignment="1">
      <alignment horizontal="center" vertical="center"/>
    </xf>
    <xf numFmtId="164" fontId="18" fillId="3" borderId="20" xfId="0" applyNumberFormat="1" applyFont="1" applyFill="1" applyBorder="1" applyAlignment="1">
      <alignment horizontal="center" vertical="center"/>
    </xf>
    <xf numFmtId="172" fontId="59" fillId="4" borderId="28" xfId="0" applyNumberFormat="1" applyFont="1" applyFill="1" applyBorder="1" applyAlignment="1" applyProtection="1">
      <alignment horizontal="center" vertical="center"/>
      <protection locked="0"/>
    </xf>
    <xf numFmtId="0" fontId="27" fillId="12" borderId="42" xfId="1" applyFont="1" applyFill="1" applyBorder="1" applyAlignment="1">
      <alignment horizontal="left" vertical="center"/>
    </xf>
    <xf numFmtId="0" fontId="27" fillId="12" borderId="43" xfId="1" applyFont="1" applyFill="1" applyBorder="1" applyAlignment="1">
      <alignment horizontal="left" vertical="center"/>
    </xf>
    <xf numFmtId="0" fontId="27" fillId="12" borderId="44" xfId="1" applyFont="1" applyFill="1" applyBorder="1" applyAlignment="1">
      <alignment horizontal="left" vertical="center"/>
    </xf>
    <xf numFmtId="0" fontId="59" fillId="5" borderId="18" xfId="0" applyFont="1" applyFill="1" applyBorder="1" applyAlignment="1" applyProtection="1">
      <alignment horizontal="left" vertical="center"/>
      <protection locked="0"/>
    </xf>
    <xf numFmtId="0" fontId="59" fillId="5" borderId="19" xfId="0" applyFont="1" applyFill="1" applyBorder="1" applyAlignment="1" applyProtection="1">
      <alignment horizontal="left" vertical="center"/>
      <protection locked="0"/>
    </xf>
    <xf numFmtId="0" fontId="59" fillId="5" borderId="20" xfId="0" applyFont="1" applyFill="1" applyBorder="1" applyAlignment="1" applyProtection="1">
      <alignment horizontal="left" vertical="center"/>
      <protection locked="0"/>
    </xf>
    <xf numFmtId="2" fontId="30" fillId="8" borderId="19" xfId="1" applyNumberFormat="1" applyFont="1" applyFill="1" applyBorder="1" applyAlignment="1">
      <alignment horizontal="left" vertical="center" wrapText="1"/>
    </xf>
    <xf numFmtId="2" fontId="30" fillId="8" borderId="20" xfId="1" applyNumberFormat="1" applyFont="1" applyFill="1" applyBorder="1" applyAlignment="1">
      <alignment horizontal="left" vertical="center" wrapText="1"/>
    </xf>
    <xf numFmtId="0" fontId="30" fillId="8" borderId="16" xfId="1" applyFont="1" applyFill="1" applyBorder="1" applyAlignment="1">
      <alignment horizontal="center" vertical="center"/>
    </xf>
    <xf numFmtId="0" fontId="30" fillId="8" borderId="18" xfId="1" applyFont="1" applyFill="1" applyBorder="1" applyAlignment="1">
      <alignment horizontal="center" vertical="center"/>
    </xf>
    <xf numFmtId="0" fontId="27" fillId="8" borderId="16" xfId="1" applyFont="1" applyFill="1" applyBorder="1" applyAlignment="1" applyProtection="1">
      <alignment horizontal="center" vertical="center"/>
      <protection locked="0"/>
    </xf>
    <xf numFmtId="0" fontId="36" fillId="0" borderId="63" xfId="0" applyFont="1" applyBorder="1" applyAlignment="1">
      <alignment horizontal="left" vertical="center"/>
    </xf>
    <xf numFmtId="0" fontId="36" fillId="0" borderId="64" xfId="0" applyFont="1" applyBorder="1" applyAlignment="1">
      <alignment horizontal="left" vertical="center"/>
    </xf>
    <xf numFmtId="0" fontId="27" fillId="8" borderId="13" xfId="1" applyFont="1" applyFill="1" applyBorder="1" applyAlignment="1" applyProtection="1">
      <alignment horizontal="center" vertical="center"/>
      <protection locked="0"/>
    </xf>
    <xf numFmtId="0" fontId="27" fillId="8" borderId="18" xfId="1" applyFont="1" applyFill="1" applyBorder="1" applyAlignment="1" applyProtection="1">
      <alignment horizontal="center" vertical="center"/>
      <protection locked="0"/>
    </xf>
    <xf numFmtId="0" fontId="47" fillId="0" borderId="36" xfId="0" applyFont="1" applyBorder="1" applyAlignment="1">
      <alignment horizontal="left" vertical="center"/>
    </xf>
    <xf numFmtId="0" fontId="35" fillId="0" borderId="36" xfId="0" applyFont="1" applyBorder="1" applyAlignment="1">
      <alignment horizontal="left" vertical="center"/>
    </xf>
    <xf numFmtId="0" fontId="35" fillId="0" borderId="37" xfId="0" applyFont="1" applyBorder="1" applyAlignment="1">
      <alignment horizontal="left" vertical="center"/>
    </xf>
    <xf numFmtId="0" fontId="30" fillId="4" borderId="49" xfId="1" applyFont="1" applyFill="1" applyBorder="1" applyAlignment="1" applyProtection="1">
      <alignment horizontal="left" vertical="center"/>
      <protection locked="0"/>
    </xf>
    <xf numFmtId="0" fontId="30" fillId="4" borderId="50" xfId="1" applyFont="1" applyFill="1" applyBorder="1" applyAlignment="1" applyProtection="1">
      <alignment horizontal="left" vertical="center"/>
      <protection locked="0"/>
    </xf>
    <xf numFmtId="0" fontId="30" fillId="4" borderId="51" xfId="1" applyFont="1" applyFill="1" applyBorder="1" applyAlignment="1" applyProtection="1">
      <alignment horizontal="left" vertical="center"/>
      <protection locked="0"/>
    </xf>
    <xf numFmtId="0" fontId="27" fillId="6" borderId="16" xfId="1" applyFont="1" applyFill="1" applyBorder="1" applyAlignment="1">
      <alignment horizontal="left" vertical="center"/>
    </xf>
    <xf numFmtId="0" fontId="27" fillId="6" borderId="0" xfId="1" applyFont="1" applyFill="1" applyAlignment="1">
      <alignment horizontal="left" vertical="center"/>
    </xf>
    <xf numFmtId="0" fontId="27" fillId="6" borderId="17" xfId="1" applyFont="1" applyFill="1" applyBorder="1" applyAlignment="1">
      <alignment horizontal="left" vertical="center"/>
    </xf>
    <xf numFmtId="2" fontId="46" fillId="8" borderId="43" xfId="1" applyNumberFormat="1" applyFont="1" applyFill="1" applyBorder="1" applyAlignment="1">
      <alignment horizontal="left" vertical="center" wrapText="1"/>
    </xf>
    <xf numFmtId="2" fontId="30" fillId="8" borderId="43" xfId="1" applyNumberFormat="1" applyFont="1" applyFill="1" applyBorder="1" applyAlignment="1">
      <alignment horizontal="left" vertical="center" wrapText="1"/>
    </xf>
    <xf numFmtId="2" fontId="30" fillId="8" borderId="44" xfId="1" applyNumberFormat="1" applyFont="1" applyFill="1" applyBorder="1" applyAlignment="1">
      <alignment horizontal="left" vertical="center" wrapText="1"/>
    </xf>
    <xf numFmtId="0" fontId="37" fillId="6" borderId="18" xfId="1" applyFont="1" applyFill="1" applyBorder="1" applyAlignment="1">
      <alignment horizontal="left" vertical="center"/>
    </xf>
    <xf numFmtId="0" fontId="37" fillId="6" borderId="19" xfId="1" applyFont="1" applyFill="1" applyBorder="1" applyAlignment="1">
      <alignment horizontal="left" vertical="center"/>
    </xf>
    <xf numFmtId="0" fontId="37" fillId="6" borderId="20" xfId="1" applyFont="1" applyFill="1" applyBorder="1" applyAlignment="1">
      <alignment horizontal="left" vertical="center"/>
    </xf>
    <xf numFmtId="0" fontId="30" fillId="4" borderId="23" xfId="1" applyFont="1" applyFill="1" applyBorder="1" applyAlignment="1" applyProtection="1">
      <alignment horizontal="left" vertical="center"/>
      <protection locked="0"/>
    </xf>
    <xf numFmtId="0" fontId="30" fillId="4" borderId="24" xfId="1" applyFont="1" applyFill="1" applyBorder="1" applyAlignment="1" applyProtection="1">
      <alignment horizontal="left" vertical="center"/>
      <protection locked="0"/>
    </xf>
    <xf numFmtId="0" fontId="30" fillId="4" borderId="38" xfId="1" applyFont="1" applyFill="1" applyBorder="1" applyAlignment="1" applyProtection="1">
      <alignment horizontal="left" vertical="center"/>
      <protection locked="0"/>
    </xf>
    <xf numFmtId="0" fontId="28" fillId="0" borderId="22" xfId="1" applyFont="1" applyBorder="1" applyAlignment="1">
      <alignment horizontal="left" vertical="center"/>
    </xf>
    <xf numFmtId="0" fontId="27" fillId="6" borderId="18" xfId="1" applyFont="1" applyFill="1" applyBorder="1" applyAlignment="1">
      <alignment horizontal="left" vertical="center"/>
    </xf>
    <xf numFmtId="0" fontId="27" fillId="6" borderId="19" xfId="1" applyFont="1" applyFill="1" applyBorder="1" applyAlignment="1">
      <alignment horizontal="left" vertical="center"/>
    </xf>
    <xf numFmtId="0" fontId="27" fillId="6" borderId="20" xfId="1" applyFont="1" applyFill="1" applyBorder="1" applyAlignment="1">
      <alignment horizontal="left" vertical="center"/>
    </xf>
    <xf numFmtId="0" fontId="33" fillId="8" borderId="16" xfId="0" applyFont="1" applyFill="1" applyBorder="1" applyAlignment="1">
      <alignment horizontal="center"/>
    </xf>
    <xf numFmtId="0" fontId="33" fillId="8" borderId="0" xfId="0" applyFont="1" applyFill="1" applyAlignment="1">
      <alignment horizontal="center"/>
    </xf>
    <xf numFmtId="0" fontId="33" fillId="8" borderId="17" xfId="0" applyFont="1" applyFill="1" applyBorder="1" applyAlignment="1">
      <alignment horizontal="center"/>
    </xf>
    <xf numFmtId="2" fontId="30" fillId="8" borderId="0" xfId="1" applyNumberFormat="1" applyFont="1" applyFill="1" applyAlignment="1">
      <alignment horizontal="left" vertical="center" wrapText="1"/>
    </xf>
    <xf numFmtId="2" fontId="30" fillId="8" borderId="17" xfId="1" applyNumberFormat="1" applyFont="1" applyFill="1" applyBorder="1" applyAlignment="1">
      <alignment horizontal="left" vertical="center" wrapText="1"/>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18" fillId="0" borderId="39" xfId="1" applyFont="1" applyBorder="1" applyAlignment="1">
      <alignment horizontal="left" vertical="center" wrapText="1"/>
    </xf>
    <xf numFmtId="49" fontId="18" fillId="5" borderId="30" xfId="1" applyNumberFormat="1" applyFont="1" applyFill="1" applyBorder="1" applyAlignment="1" applyProtection="1">
      <alignment horizontal="left" vertical="center"/>
      <protection locked="0"/>
    </xf>
    <xf numFmtId="49" fontId="18" fillId="5" borderId="34" xfId="1" applyNumberFormat="1" applyFont="1" applyFill="1" applyBorder="1" applyAlignment="1" applyProtection="1">
      <alignment horizontal="left" vertical="center"/>
      <protection locked="0"/>
    </xf>
    <xf numFmtId="0" fontId="27" fillId="3" borderId="42" xfId="1" applyFont="1" applyFill="1" applyBorder="1" applyAlignment="1">
      <alignment horizontal="left" vertical="center" wrapText="1"/>
    </xf>
    <xf numFmtId="0" fontId="27" fillId="3" borderId="43" xfId="1" applyFont="1" applyFill="1" applyBorder="1" applyAlignment="1">
      <alignment horizontal="left" vertical="center" wrapText="1"/>
    </xf>
    <xf numFmtId="0" fontId="27" fillId="3" borderId="44" xfId="1" applyFont="1" applyFill="1" applyBorder="1" applyAlignment="1">
      <alignment horizontal="left" vertical="center" wrapText="1"/>
    </xf>
    <xf numFmtId="0" fontId="28" fillId="0" borderId="22" xfId="1" applyFont="1" applyBorder="1" applyAlignment="1">
      <alignment horizontal="left" vertical="center" wrapText="1"/>
    </xf>
    <xf numFmtId="0" fontId="29" fillId="5" borderId="22" xfId="1" applyFont="1" applyFill="1" applyBorder="1" applyAlignment="1" applyProtection="1">
      <alignment horizontal="left" vertical="center" wrapText="1"/>
      <protection locked="0"/>
    </xf>
    <xf numFmtId="0" fontId="30" fillId="4" borderId="61" xfId="0" applyFont="1" applyFill="1" applyBorder="1" applyAlignment="1" applyProtection="1">
      <alignment horizontal="left" vertical="top" wrapText="1"/>
      <protection locked="0"/>
    </xf>
    <xf numFmtId="0" fontId="30" fillId="4" borderId="7" xfId="0" applyFont="1" applyFill="1" applyBorder="1" applyAlignment="1" applyProtection="1">
      <alignment horizontal="left" vertical="top" wrapText="1"/>
      <protection locked="0"/>
    </xf>
    <xf numFmtId="0" fontId="30" fillId="4" borderId="57" xfId="0" applyFont="1" applyFill="1" applyBorder="1" applyAlignment="1" applyProtection="1">
      <alignment horizontal="left" vertical="top" wrapText="1"/>
      <protection locked="0"/>
    </xf>
    <xf numFmtId="14" fontId="30" fillId="4" borderId="4" xfId="1" applyNumberFormat="1" applyFont="1" applyFill="1" applyBorder="1" applyAlignment="1" applyProtection="1">
      <alignment horizontal="left" vertical="center" wrapText="1"/>
      <protection locked="0"/>
    </xf>
    <xf numFmtId="14" fontId="30" fillId="4" borderId="3" xfId="1" applyNumberFormat="1" applyFont="1" applyFill="1" applyBorder="1" applyAlignment="1" applyProtection="1">
      <alignment horizontal="left" vertical="center" wrapText="1"/>
      <protection locked="0"/>
    </xf>
    <xf numFmtId="0" fontId="27" fillId="3" borderId="42" xfId="1" applyFont="1" applyFill="1" applyBorder="1" applyAlignment="1">
      <alignment horizontal="center" vertical="center"/>
    </xf>
    <xf numFmtId="0" fontId="33" fillId="0" borderId="43" xfId="0" applyFont="1" applyBorder="1" applyAlignment="1">
      <alignment vertical="center"/>
    </xf>
    <xf numFmtId="0" fontId="33" fillId="0" borderId="14" xfId="0" applyFont="1" applyBorder="1" applyAlignment="1">
      <alignment vertical="center"/>
    </xf>
    <xf numFmtId="0" fontId="33" fillId="0" borderId="15" xfId="0" applyFont="1" applyBorder="1" applyAlignment="1">
      <alignment vertical="center"/>
    </xf>
    <xf numFmtId="0" fontId="20" fillId="8" borderId="16" xfId="1" applyFont="1" applyFill="1" applyBorder="1" applyAlignment="1">
      <alignment horizontal="center" vertical="center"/>
    </xf>
    <xf numFmtId="0" fontId="20" fillId="8" borderId="0" xfId="1" applyFont="1" applyFill="1" applyAlignment="1">
      <alignment horizontal="center" vertical="center"/>
    </xf>
    <xf numFmtId="0" fontId="20" fillId="8" borderId="17" xfId="1" applyFont="1" applyFill="1" applyBorder="1" applyAlignment="1">
      <alignment horizontal="center" vertical="center"/>
    </xf>
    <xf numFmtId="0" fontId="27" fillId="6" borderId="42" xfId="1" applyFont="1" applyFill="1" applyBorder="1" applyAlignment="1">
      <alignment horizontal="left" vertical="center" wrapText="1"/>
    </xf>
    <xf numFmtId="0" fontId="27" fillId="6" borderId="43" xfId="1" applyFont="1" applyFill="1" applyBorder="1" applyAlignment="1">
      <alignment horizontal="left" vertical="center" wrapText="1"/>
    </xf>
    <xf numFmtId="0" fontId="27" fillId="6" borderId="44" xfId="1" applyFont="1" applyFill="1" applyBorder="1" applyAlignment="1">
      <alignment horizontal="left" vertical="center" wrapText="1"/>
    </xf>
    <xf numFmtId="0" fontId="18" fillId="0" borderId="39" xfId="1" applyFont="1" applyBorder="1" applyAlignment="1">
      <alignment horizontal="left" vertical="center"/>
    </xf>
    <xf numFmtId="0" fontId="27" fillId="2" borderId="14" xfId="1" applyFont="1" applyFill="1" applyBorder="1" applyAlignment="1">
      <alignment horizontal="left"/>
    </xf>
    <xf numFmtId="0" fontId="27" fillId="2" borderId="15" xfId="1" applyFont="1" applyFill="1" applyBorder="1" applyAlignment="1">
      <alignment horizontal="left"/>
    </xf>
    <xf numFmtId="49" fontId="30" fillId="4" borderId="30" xfId="1" applyNumberFormat="1" applyFont="1" applyFill="1" applyBorder="1" applyAlignment="1" applyProtection="1">
      <alignment horizontal="center" vertical="center"/>
      <protection locked="0"/>
    </xf>
    <xf numFmtId="49" fontId="30" fillId="4" borderId="34" xfId="1" applyNumberFormat="1" applyFont="1" applyFill="1" applyBorder="1" applyAlignment="1" applyProtection="1">
      <alignment horizontal="center" vertical="center"/>
      <protection locked="0"/>
    </xf>
    <xf numFmtId="49" fontId="30" fillId="4" borderId="28" xfId="1" applyNumberFormat="1" applyFont="1" applyFill="1" applyBorder="1" applyAlignment="1" applyProtection="1">
      <alignment horizontal="center" vertical="center"/>
      <protection locked="0"/>
    </xf>
    <xf numFmtId="49" fontId="30" fillId="4" borderId="40" xfId="1" applyNumberFormat="1" applyFont="1" applyFill="1" applyBorder="1" applyAlignment="1" applyProtection="1">
      <alignment horizontal="center" vertical="center"/>
      <protection locked="0"/>
    </xf>
    <xf numFmtId="0" fontId="18" fillId="0" borderId="45" xfId="1" applyFont="1" applyBorder="1" applyAlignment="1">
      <alignment horizontal="left" vertical="center"/>
    </xf>
    <xf numFmtId="167" fontId="20" fillId="6" borderId="49" xfId="5" applyNumberFormat="1" applyFont="1" applyFill="1" applyBorder="1" applyAlignment="1" applyProtection="1">
      <alignment horizontal="center" vertical="center"/>
    </xf>
    <xf numFmtId="167" fontId="20" fillId="6" borderId="50" xfId="5" applyNumberFormat="1" applyFont="1" applyFill="1" applyBorder="1" applyAlignment="1" applyProtection="1">
      <alignment horizontal="center" vertical="center"/>
    </xf>
    <xf numFmtId="167" fontId="20" fillId="6" borderId="51" xfId="5" applyNumberFormat="1" applyFont="1" applyFill="1" applyBorder="1" applyAlignment="1" applyProtection="1">
      <alignment horizontal="center" vertical="center"/>
    </xf>
    <xf numFmtId="0" fontId="24" fillId="5" borderId="18" xfId="1" applyFont="1" applyFill="1" applyBorder="1" applyAlignment="1" applyProtection="1">
      <alignment horizontal="left" vertical="center" wrapText="1"/>
      <protection locked="0"/>
    </xf>
    <xf numFmtId="0" fontId="24" fillId="5" borderId="19" xfId="1" applyFont="1" applyFill="1" applyBorder="1" applyAlignment="1" applyProtection="1">
      <alignment horizontal="left" vertical="center" wrapText="1"/>
      <protection locked="0"/>
    </xf>
    <xf numFmtId="0" fontId="24" fillId="5" borderId="20" xfId="1" applyFont="1" applyFill="1" applyBorder="1" applyAlignment="1" applyProtection="1">
      <alignment horizontal="left" vertical="center" wrapText="1"/>
      <protection locked="0"/>
    </xf>
    <xf numFmtId="0" fontId="27" fillId="2" borderId="6" xfId="1" applyFont="1" applyFill="1" applyBorder="1" applyAlignment="1">
      <alignment horizontal="left"/>
    </xf>
    <xf numFmtId="0" fontId="27" fillId="2" borderId="10" xfId="1" applyFont="1" applyFill="1" applyBorder="1" applyAlignment="1">
      <alignment horizontal="left"/>
    </xf>
    <xf numFmtId="0" fontId="27" fillId="2" borderId="58" xfId="1" applyFont="1" applyFill="1" applyBorder="1" applyAlignment="1">
      <alignment horizontal="right" vertical="center"/>
    </xf>
    <xf numFmtId="0" fontId="33" fillId="0" borderId="3" xfId="0" applyFont="1" applyBorder="1" applyAlignment="1">
      <alignment vertical="center"/>
    </xf>
    <xf numFmtId="49" fontId="30" fillId="4" borderId="9" xfId="1" applyNumberFormat="1" applyFont="1" applyFill="1" applyBorder="1" applyAlignment="1" applyProtection="1">
      <alignment horizontal="left" vertical="center"/>
      <protection locked="0"/>
    </xf>
    <xf numFmtId="0" fontId="33" fillId="0" borderId="44" xfId="0" applyFont="1" applyBorder="1" applyAlignment="1">
      <alignment vertical="center"/>
    </xf>
    <xf numFmtId="0" fontId="27" fillId="2" borderId="6"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0" fillId="6" borderId="47" xfId="1" applyFont="1" applyFill="1" applyBorder="1" applyAlignment="1">
      <alignment horizontal="center" vertical="center"/>
    </xf>
    <xf numFmtId="0" fontId="20" fillId="6" borderId="48" xfId="1" applyFont="1" applyFill="1" applyBorder="1" applyAlignment="1">
      <alignment horizontal="center" vertical="center"/>
    </xf>
    <xf numFmtId="0" fontId="27" fillId="6" borderId="33" xfId="1" applyFont="1" applyFill="1" applyBorder="1" applyAlignment="1">
      <alignment horizontal="left" vertical="center"/>
    </xf>
    <xf numFmtId="0" fontId="33" fillId="6" borderId="33" xfId="0" applyFont="1" applyFill="1" applyBorder="1"/>
    <xf numFmtId="0" fontId="33" fillId="6" borderId="13" xfId="0" applyFont="1" applyFill="1" applyBorder="1"/>
    <xf numFmtId="0" fontId="34" fillId="5" borderId="22" xfId="1" applyFont="1" applyFill="1" applyBorder="1" applyAlignment="1" applyProtection="1">
      <alignment horizontal="left" vertical="center" wrapText="1"/>
      <protection locked="0"/>
    </xf>
    <xf numFmtId="166" fontId="31" fillId="10" borderId="42" xfId="1" applyNumberFormat="1" applyFont="1" applyFill="1" applyBorder="1" applyAlignment="1">
      <alignment horizontal="center" vertical="center" wrapText="1"/>
    </xf>
    <xf numFmtId="166" fontId="31" fillId="10" borderId="43" xfId="1" applyNumberFormat="1" applyFont="1" applyFill="1" applyBorder="1" applyAlignment="1">
      <alignment horizontal="center" vertical="center" wrapText="1"/>
    </xf>
    <xf numFmtId="0" fontId="19" fillId="2" borderId="13" xfId="6" applyFont="1" applyFill="1" applyBorder="1" applyAlignment="1" applyProtection="1">
      <alignment horizontal="center" vertical="center"/>
    </xf>
    <xf numFmtId="0" fontId="19" fillId="2" borderId="14" xfId="6" applyFont="1" applyFill="1" applyBorder="1" applyAlignment="1" applyProtection="1">
      <alignment horizontal="center" vertical="center"/>
    </xf>
    <xf numFmtId="0" fontId="19" fillId="2" borderId="15" xfId="6" applyFont="1" applyFill="1" applyBorder="1" applyAlignment="1" applyProtection="1">
      <alignment horizontal="center" vertical="center"/>
    </xf>
    <xf numFmtId="0" fontId="20" fillId="8" borderId="13" xfId="1" applyFont="1" applyFill="1" applyBorder="1" applyAlignment="1">
      <alignment horizontal="center" vertical="center" wrapText="1"/>
    </xf>
    <xf numFmtId="0" fontId="27" fillId="8" borderId="14" xfId="1" applyFont="1" applyFill="1" applyBorder="1" applyAlignment="1">
      <alignment horizontal="center" vertical="center" wrapText="1"/>
    </xf>
    <xf numFmtId="0" fontId="27" fillId="8" borderId="15" xfId="1" applyFont="1" applyFill="1" applyBorder="1" applyAlignment="1">
      <alignment horizontal="center" vertical="center" wrapText="1"/>
    </xf>
    <xf numFmtId="0" fontId="27" fillId="12" borderId="42" xfId="1" applyFont="1" applyFill="1" applyBorder="1" applyAlignment="1">
      <alignment horizontal="left"/>
    </xf>
    <xf numFmtId="0" fontId="27" fillId="12" borderId="43" xfId="1" applyFont="1" applyFill="1" applyBorder="1" applyAlignment="1">
      <alignment horizontal="left"/>
    </xf>
    <xf numFmtId="0" fontId="27" fillId="12" borderId="44" xfId="1" applyFont="1" applyFill="1" applyBorder="1" applyAlignment="1">
      <alignment horizontal="left"/>
    </xf>
    <xf numFmtId="0" fontId="30" fillId="4" borderId="12" xfId="1" applyFont="1" applyFill="1" applyBorder="1" applyAlignment="1" applyProtection="1">
      <alignment horizontal="left" vertical="center"/>
      <protection locked="0"/>
    </xf>
    <xf numFmtId="0" fontId="30" fillId="4" borderId="1" xfId="1" applyFont="1" applyFill="1" applyBorder="1" applyAlignment="1" applyProtection="1">
      <alignment horizontal="left" vertical="center"/>
      <protection locked="0"/>
    </xf>
    <xf numFmtId="0" fontId="30" fillId="4" borderId="55" xfId="1" applyFont="1" applyFill="1" applyBorder="1" applyAlignment="1" applyProtection="1">
      <alignment horizontal="left" vertical="center"/>
      <protection locked="0"/>
    </xf>
    <xf numFmtId="49" fontId="27" fillId="4" borderId="54" xfId="1" applyNumberFormat="1" applyFont="1" applyFill="1" applyBorder="1" applyAlignment="1" applyProtection="1">
      <alignment horizontal="left" vertical="center" wrapText="1"/>
      <protection locked="0"/>
    </xf>
    <xf numFmtId="49" fontId="27" fillId="4" borderId="1" xfId="1" applyNumberFormat="1" applyFont="1" applyFill="1" applyBorder="1" applyAlignment="1" applyProtection="1">
      <alignment horizontal="left" vertical="center" wrapText="1"/>
      <protection locked="0"/>
    </xf>
    <xf numFmtId="49" fontId="27" fillId="4" borderId="55" xfId="1" applyNumberFormat="1" applyFont="1" applyFill="1" applyBorder="1" applyAlignment="1" applyProtection="1">
      <alignment horizontal="left" vertical="center" wrapText="1"/>
      <protection locked="0"/>
    </xf>
    <xf numFmtId="0" fontId="27" fillId="2" borderId="18"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37" fillId="2" borderId="54" xfId="1" applyFont="1" applyFill="1" applyBorder="1" applyAlignment="1">
      <alignment horizontal="left"/>
    </xf>
    <xf numFmtId="0" fontId="27" fillId="2" borderId="54" xfId="1" applyFont="1" applyFill="1" applyBorder="1" applyAlignment="1">
      <alignment horizontal="left"/>
    </xf>
    <xf numFmtId="49" fontId="30" fillId="4" borderId="54" xfId="1" applyNumberFormat="1" applyFont="1" applyFill="1" applyBorder="1" applyAlignment="1" applyProtection="1">
      <alignment horizontal="left" vertical="center"/>
      <protection locked="0"/>
    </xf>
    <xf numFmtId="0" fontId="30" fillId="4" borderId="11" xfId="1" applyFont="1" applyFill="1" applyBorder="1" applyAlignment="1" applyProtection="1">
      <alignment horizontal="left" vertical="center"/>
      <protection locked="0"/>
    </xf>
    <xf numFmtId="0" fontId="30" fillId="4" borderId="54" xfId="1" applyFont="1" applyFill="1" applyBorder="1" applyAlignment="1" applyProtection="1">
      <alignment horizontal="left" vertical="center"/>
      <protection locked="0"/>
    </xf>
    <xf numFmtId="0" fontId="30" fillId="0" borderId="1"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27" fillId="2" borderId="36" xfId="1" applyFont="1" applyFill="1" applyBorder="1" applyAlignment="1">
      <alignment horizontal="center"/>
    </xf>
    <xf numFmtId="0" fontId="30" fillId="0" borderId="1" xfId="0" applyFont="1" applyBorder="1" applyProtection="1">
      <protection locked="0"/>
    </xf>
    <xf numFmtId="0" fontId="30" fillId="0" borderId="11" xfId="0" applyFont="1" applyBorder="1" applyProtection="1">
      <protection locked="0"/>
    </xf>
    <xf numFmtId="49" fontId="30" fillId="0" borderId="1" xfId="0" applyNumberFormat="1" applyFont="1" applyBorder="1" applyAlignment="1" applyProtection="1">
      <alignment vertical="center"/>
      <protection locked="0"/>
    </xf>
    <xf numFmtId="49" fontId="30" fillId="0" borderId="11" xfId="0" applyNumberFormat="1" applyFont="1" applyBorder="1" applyAlignment="1" applyProtection="1">
      <alignment vertical="center"/>
      <protection locked="0"/>
    </xf>
    <xf numFmtId="0" fontId="27" fillId="2" borderId="16" xfId="1" applyFont="1" applyFill="1" applyBorder="1" applyAlignment="1">
      <alignment horizontal="left"/>
    </xf>
    <xf numFmtId="0" fontId="27" fillId="2" borderId="0" xfId="1" applyFont="1" applyFill="1" applyAlignment="1">
      <alignment horizontal="left"/>
    </xf>
    <xf numFmtId="0" fontId="30" fillId="4" borderId="39" xfId="1" applyFont="1" applyFill="1" applyBorder="1" applyAlignment="1" applyProtection="1">
      <alignment horizontal="left" vertical="center"/>
      <protection locked="0"/>
    </xf>
    <xf numFmtId="0" fontId="30" fillId="4" borderId="28" xfId="1" applyFont="1" applyFill="1" applyBorder="1" applyAlignment="1" applyProtection="1">
      <alignment horizontal="left" vertical="center"/>
      <protection locked="0"/>
    </xf>
    <xf numFmtId="0" fontId="30" fillId="4" borderId="30" xfId="1" applyFont="1" applyFill="1" applyBorder="1" applyAlignment="1" applyProtection="1">
      <alignment horizontal="left" vertical="center"/>
      <protection locked="0"/>
    </xf>
    <xf numFmtId="0" fontId="27" fillId="2" borderId="18" xfId="1" applyFont="1" applyFill="1" applyBorder="1" applyAlignment="1">
      <alignment horizontal="left" vertical="top"/>
    </xf>
    <xf numFmtId="0" fontId="27" fillId="2" borderId="19" xfId="1" applyFont="1" applyFill="1" applyBorder="1" applyAlignment="1">
      <alignment horizontal="left" vertical="top"/>
    </xf>
    <xf numFmtId="0" fontId="27" fillId="2" borderId="20" xfId="1" applyFont="1" applyFill="1" applyBorder="1" applyAlignment="1">
      <alignment horizontal="left" vertical="top"/>
    </xf>
    <xf numFmtId="0" fontId="30" fillId="4" borderId="28" xfId="1" applyFont="1" applyFill="1" applyBorder="1" applyAlignment="1" applyProtection="1">
      <alignment horizontal="center" vertical="center"/>
      <protection locked="0"/>
    </xf>
    <xf numFmtId="0" fontId="30" fillId="4" borderId="30" xfId="1" applyFont="1" applyFill="1" applyBorder="1" applyAlignment="1" applyProtection="1">
      <alignment horizontal="center" vertical="center"/>
      <protection locked="0"/>
    </xf>
    <xf numFmtId="0" fontId="30" fillId="4" borderId="41" xfId="1" applyFont="1" applyFill="1" applyBorder="1" applyAlignment="1" applyProtection="1">
      <alignment horizontal="left" vertical="center"/>
      <protection locked="0"/>
    </xf>
    <xf numFmtId="0" fontId="30" fillId="4" borderId="34" xfId="1" applyFont="1" applyFill="1" applyBorder="1" applyAlignment="1" applyProtection="1">
      <alignment horizontal="center" vertical="center"/>
      <protection locked="0"/>
    </xf>
    <xf numFmtId="0" fontId="30" fillId="4" borderId="41" xfId="1" applyFont="1" applyFill="1" applyBorder="1" applyAlignment="1" applyProtection="1">
      <alignment horizontal="center" vertical="center"/>
      <protection locked="0"/>
    </xf>
    <xf numFmtId="0" fontId="42" fillId="2" borderId="36" xfId="1" applyFont="1" applyFill="1" applyBorder="1" applyAlignment="1">
      <alignment horizontal="center"/>
    </xf>
    <xf numFmtId="0" fontId="42" fillId="2" borderId="37" xfId="1" applyFont="1" applyFill="1" applyBorder="1" applyAlignment="1">
      <alignment horizontal="center"/>
    </xf>
    <xf numFmtId="0" fontId="30" fillId="4" borderId="35" xfId="1" applyFont="1" applyFill="1" applyBorder="1" applyAlignment="1" applyProtection="1">
      <alignment horizontal="center" vertical="center"/>
      <protection locked="0"/>
    </xf>
    <xf numFmtId="49" fontId="30" fillId="4" borderId="12" xfId="1" applyNumberFormat="1" applyFont="1" applyFill="1" applyBorder="1" applyAlignment="1" applyProtection="1">
      <alignment horizontal="center" vertical="center"/>
      <protection locked="0"/>
    </xf>
    <xf numFmtId="49" fontId="30" fillId="4" borderId="1" xfId="1" applyNumberFormat="1" applyFont="1" applyFill="1" applyBorder="1" applyAlignment="1" applyProtection="1">
      <alignment horizontal="center" vertical="center"/>
      <protection locked="0"/>
    </xf>
    <xf numFmtId="0" fontId="25" fillId="6" borderId="29" xfId="6" applyFont="1" applyFill="1" applyBorder="1" applyAlignment="1" applyProtection="1">
      <alignment horizontal="center" vertical="center" wrapText="1"/>
    </xf>
    <xf numFmtId="0" fontId="25" fillId="6" borderId="23" xfId="6" applyFont="1" applyFill="1" applyBorder="1" applyAlignment="1" applyProtection="1">
      <alignment horizontal="center" vertical="center" wrapText="1"/>
    </xf>
    <xf numFmtId="0" fontId="20" fillId="6" borderId="28" xfId="1" applyFont="1" applyFill="1" applyBorder="1" applyAlignment="1">
      <alignment horizontal="center" vertical="center" wrapText="1"/>
    </xf>
    <xf numFmtId="0" fontId="20" fillId="6" borderId="40" xfId="1" applyFont="1" applyFill="1" applyBorder="1" applyAlignment="1">
      <alignment horizontal="center" vertical="center" wrapText="1"/>
    </xf>
    <xf numFmtId="0" fontId="27" fillId="4" borderId="31" xfId="1" applyFont="1" applyFill="1" applyBorder="1" applyAlignment="1" applyProtection="1">
      <alignment horizontal="center" vertical="center" wrapText="1"/>
      <protection locked="0"/>
    </xf>
    <xf numFmtId="0" fontId="27" fillId="4" borderId="28" xfId="1" applyFont="1" applyFill="1" applyBorder="1" applyAlignment="1" applyProtection="1">
      <alignment horizontal="center" vertical="center" wrapText="1"/>
      <protection locked="0"/>
    </xf>
    <xf numFmtId="0" fontId="27" fillId="4" borderId="31" xfId="1" applyFont="1" applyFill="1" applyBorder="1" applyAlignment="1" applyProtection="1">
      <alignment horizontal="left" vertical="center" wrapText="1"/>
      <protection locked="0"/>
    </xf>
    <xf numFmtId="0" fontId="27" fillId="2" borderId="36" xfId="1" applyFont="1" applyFill="1" applyBorder="1" applyAlignment="1">
      <alignment horizontal="left"/>
    </xf>
    <xf numFmtId="49" fontId="30" fillId="4" borderId="28" xfId="1" applyNumberFormat="1" applyFont="1" applyFill="1" applyBorder="1" applyAlignment="1" applyProtection="1">
      <alignment horizontal="left" vertical="center"/>
      <protection locked="0"/>
    </xf>
    <xf numFmtId="49" fontId="30" fillId="4" borderId="16" xfId="0" applyNumberFormat="1" applyFont="1" applyFill="1" applyBorder="1" applyAlignment="1" applyProtection="1">
      <alignment horizontal="left" vertical="center"/>
      <protection locked="0"/>
    </xf>
    <xf numFmtId="49" fontId="30" fillId="4" borderId="0" xfId="0" applyNumberFormat="1" applyFont="1" applyFill="1" applyAlignment="1" applyProtection="1">
      <alignment horizontal="left" vertical="center"/>
      <protection locked="0"/>
    </xf>
    <xf numFmtId="49" fontId="30" fillId="4" borderId="5" xfId="0" applyNumberFormat="1" applyFont="1" applyFill="1" applyBorder="1" applyAlignment="1" applyProtection="1">
      <alignment horizontal="left" vertical="center"/>
      <protection locked="0"/>
    </xf>
    <xf numFmtId="49" fontId="30" fillId="4" borderId="62" xfId="0" applyNumberFormat="1" applyFont="1" applyFill="1" applyBorder="1" applyAlignment="1" applyProtection="1">
      <alignment horizontal="left" vertical="center"/>
      <protection locked="0"/>
    </xf>
    <xf numFmtId="0" fontId="31" fillId="0" borderId="54" xfId="0" applyFont="1" applyBorder="1" applyAlignment="1">
      <alignment horizontal="left" vertical="center" wrapText="1"/>
    </xf>
    <xf numFmtId="0" fontId="31" fillId="0" borderId="1" xfId="0" applyFont="1" applyBorder="1" applyAlignment="1">
      <alignment horizontal="left" vertical="center" wrapText="1"/>
    </xf>
    <xf numFmtId="0" fontId="31" fillId="0" borderId="8" xfId="0" applyFont="1" applyBorder="1" applyAlignment="1">
      <alignment horizontal="left" vertical="center" wrapText="1"/>
    </xf>
    <xf numFmtId="0" fontId="31" fillId="0" borderId="55" xfId="0" applyFont="1" applyBorder="1" applyAlignment="1">
      <alignment horizontal="left" vertical="center" wrapText="1"/>
    </xf>
    <xf numFmtId="0" fontId="40" fillId="0" borderId="54" xfId="0" applyFont="1" applyBorder="1" applyAlignment="1">
      <alignment horizontal="left" vertical="center" wrapText="1"/>
    </xf>
    <xf numFmtId="0" fontId="40" fillId="0" borderId="1" xfId="0" applyFont="1" applyBorder="1" applyAlignment="1">
      <alignment horizontal="left" vertical="center" wrapText="1"/>
    </xf>
    <xf numFmtId="0" fontId="40" fillId="0" borderId="8" xfId="0" applyFont="1" applyBorder="1" applyAlignment="1">
      <alignment horizontal="left" vertical="center" wrapText="1"/>
    </xf>
    <xf numFmtId="0" fontId="40" fillId="0" borderId="55" xfId="0"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15" xfId="1" applyFont="1" applyBorder="1" applyAlignment="1">
      <alignment horizontal="left" vertical="center" wrapText="1"/>
    </xf>
    <xf numFmtId="0" fontId="32" fillId="0" borderId="16" xfId="1" applyFont="1" applyBorder="1" applyAlignment="1">
      <alignment horizontal="left" vertical="center" wrapText="1"/>
    </xf>
    <xf numFmtId="0" fontId="32" fillId="0" borderId="0" xfId="1" applyFont="1" applyAlignment="1">
      <alignment horizontal="left" vertical="center" wrapText="1"/>
    </xf>
    <xf numFmtId="0" fontId="32" fillId="0" borderId="17" xfId="1" applyFont="1" applyBorder="1" applyAlignment="1">
      <alignment horizontal="left" vertical="center" wrapText="1"/>
    </xf>
    <xf numFmtId="0" fontId="32" fillId="0" borderId="18" xfId="1" applyFont="1" applyBorder="1" applyAlignment="1">
      <alignment horizontal="left" vertical="center" wrapText="1"/>
    </xf>
    <xf numFmtId="0" fontId="32" fillId="0" borderId="19" xfId="1" applyFont="1" applyBorder="1" applyAlignment="1">
      <alignment horizontal="left" vertical="center" wrapText="1"/>
    </xf>
    <xf numFmtId="0" fontId="32" fillId="0" borderId="20" xfId="1" applyFont="1" applyBorder="1" applyAlignment="1">
      <alignment horizontal="left" vertical="center" wrapText="1"/>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0" fillId="0" borderId="42" xfId="0" applyBorder="1" applyAlignment="1">
      <alignment horizontal="center"/>
    </xf>
    <xf numFmtId="0" fontId="0" fillId="0" borderId="4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9" fontId="30" fillId="4" borderId="17" xfId="0" applyNumberFormat="1" applyFont="1" applyFill="1" applyBorder="1" applyAlignment="1" applyProtection="1">
      <alignment horizontal="left" vertical="center"/>
      <protection locked="0"/>
    </xf>
    <xf numFmtId="0" fontId="27" fillId="2" borderId="14" xfId="1" applyFont="1" applyFill="1" applyBorder="1" applyAlignment="1">
      <alignment horizontal="center" vertical="center" wrapText="1"/>
    </xf>
    <xf numFmtId="49" fontId="30" fillId="4" borderId="18" xfId="0" applyNumberFormat="1" applyFont="1" applyFill="1" applyBorder="1" applyAlignment="1" applyProtection="1">
      <alignment horizontal="left" vertical="center"/>
      <protection locked="0"/>
    </xf>
    <xf numFmtId="49" fontId="30" fillId="4" borderId="19" xfId="0" applyNumberFormat="1" applyFont="1" applyFill="1" applyBorder="1" applyAlignment="1" applyProtection="1">
      <alignment horizontal="left" vertical="center"/>
      <protection locked="0"/>
    </xf>
    <xf numFmtId="49" fontId="30" fillId="4" borderId="20" xfId="0" applyNumberFormat="1" applyFont="1" applyFill="1" applyBorder="1" applyAlignment="1" applyProtection="1">
      <alignment horizontal="left" vertical="center"/>
      <protection locked="0"/>
    </xf>
    <xf numFmtId="0" fontId="30" fillId="4" borderId="16" xfId="0" applyFont="1" applyFill="1" applyBorder="1" applyAlignment="1" applyProtection="1">
      <alignment horizontal="center" vertical="center"/>
      <protection locked="0"/>
    </xf>
    <xf numFmtId="0" fontId="30" fillId="4" borderId="0" xfId="0" applyFont="1" applyFill="1" applyAlignment="1" applyProtection="1">
      <alignment horizontal="center" vertical="center"/>
      <protection locked="0"/>
    </xf>
    <xf numFmtId="0" fontId="30" fillId="4" borderId="5" xfId="0" applyFont="1" applyFill="1" applyBorder="1" applyAlignment="1" applyProtection="1">
      <alignment horizontal="center" vertical="center"/>
      <protection locked="0"/>
    </xf>
    <xf numFmtId="0" fontId="30" fillId="4" borderId="62" xfId="0" applyFont="1" applyFill="1" applyBorder="1" applyAlignment="1" applyProtection="1">
      <alignment horizontal="center" vertical="center"/>
      <protection locked="0"/>
    </xf>
    <xf numFmtId="0" fontId="26" fillId="6" borderId="16"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7" xfId="1" applyFont="1" applyFill="1" applyBorder="1" applyAlignment="1">
      <alignment horizontal="center" vertical="center" wrapText="1"/>
    </xf>
    <xf numFmtId="0" fontId="26" fillId="6" borderId="18"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50" fillId="6" borderId="13" xfId="0" applyFont="1" applyFill="1" applyBorder="1" applyAlignment="1">
      <alignment horizontal="center" vertical="center" wrapText="1"/>
    </xf>
    <xf numFmtId="0" fontId="50" fillId="6" borderId="14"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18" xfId="0" applyFont="1" applyFill="1" applyBorder="1" applyAlignment="1">
      <alignment horizontal="center" vertical="center" wrapText="1"/>
    </xf>
    <xf numFmtId="0" fontId="50" fillId="6" borderId="19" xfId="0" applyFont="1" applyFill="1" applyBorder="1" applyAlignment="1">
      <alignment horizontal="center" vertical="center" wrapText="1"/>
    </xf>
    <xf numFmtId="0" fontId="31" fillId="0" borderId="58" xfId="0" applyFont="1" applyBorder="1" applyAlignment="1">
      <alignment horizontal="left" vertical="center" wrapText="1"/>
    </xf>
    <xf numFmtId="0" fontId="31" fillId="0" borderId="56" xfId="0" applyFont="1" applyBorder="1" applyAlignment="1">
      <alignment horizontal="left" vertical="center" wrapText="1"/>
    </xf>
    <xf numFmtId="0" fontId="55" fillId="8" borderId="43" xfId="1" applyFont="1" applyFill="1" applyBorder="1" applyAlignment="1">
      <alignment horizontal="center" vertical="center"/>
    </xf>
    <xf numFmtId="0" fontId="55" fillId="8" borderId="44" xfId="1" applyFont="1" applyFill="1" applyBorder="1" applyAlignment="1">
      <alignment horizontal="center" vertical="center"/>
    </xf>
    <xf numFmtId="0" fontId="30" fillId="4" borderId="61" xfId="0" applyFont="1" applyFill="1" applyBorder="1" applyAlignment="1" applyProtection="1">
      <alignment vertical="top" wrapText="1"/>
      <protection locked="0"/>
    </xf>
    <xf numFmtId="0" fontId="33" fillId="0" borderId="7" xfId="0" applyFont="1" applyBorder="1" applyProtection="1">
      <protection locked="0"/>
    </xf>
    <xf numFmtId="0" fontId="33" fillId="0" borderId="57" xfId="0" applyFont="1" applyBorder="1" applyProtection="1">
      <protection locked="0"/>
    </xf>
    <xf numFmtId="0" fontId="26" fillId="6" borderId="42"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15" xfId="1" applyFont="1" applyFill="1" applyBorder="1" applyAlignment="1">
      <alignment horizontal="center" vertical="center" wrapText="1"/>
    </xf>
    <xf numFmtId="0" fontId="50" fillId="6" borderId="0"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49" fillId="6" borderId="74" xfId="1" applyFont="1" applyFill="1" applyBorder="1" applyAlignment="1">
      <alignment horizontal="center" vertical="center" wrapText="1"/>
    </xf>
    <xf numFmtId="0" fontId="49" fillId="6" borderId="10" xfId="1" applyFont="1" applyFill="1" applyBorder="1" applyAlignment="1">
      <alignment horizontal="center" vertical="center" wrapText="1"/>
    </xf>
    <xf numFmtId="0" fontId="49" fillId="6" borderId="75" xfId="1" applyFont="1" applyFill="1" applyBorder="1" applyAlignment="1">
      <alignment horizontal="center" vertical="center" wrapText="1"/>
    </xf>
    <xf numFmtId="0" fontId="49" fillId="6" borderId="76" xfId="1" applyFont="1" applyFill="1" applyBorder="1" applyAlignment="1">
      <alignment horizontal="center" vertical="center" wrapText="1"/>
    </xf>
    <xf numFmtId="0" fontId="49" fillId="6" borderId="77" xfId="1" applyFont="1" applyFill="1" applyBorder="1" applyAlignment="1">
      <alignment horizontal="center" vertical="center" wrapText="1"/>
    </xf>
    <xf numFmtId="0" fontId="49" fillId="6" borderId="78" xfId="1" applyFont="1" applyFill="1" applyBorder="1" applyAlignment="1">
      <alignment horizontal="center" vertical="center" wrapText="1"/>
    </xf>
    <xf numFmtId="0" fontId="30" fillId="5" borderId="13" xfId="0" applyFont="1" applyFill="1"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170" fontId="30" fillId="5" borderId="17" xfId="0" applyNumberFormat="1" applyFont="1" applyFill="1" applyBorder="1" applyAlignment="1" applyProtection="1">
      <alignment horizontal="left" vertical="center" wrapText="1"/>
      <protection locked="0"/>
    </xf>
    <xf numFmtId="170" fontId="30" fillId="5" borderId="79" xfId="0" applyNumberFormat="1"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20" xfId="0" applyBorder="1" applyAlignment="1">
      <alignment horizontal="left" vertical="center" wrapText="1"/>
    </xf>
    <xf numFmtId="170" fontId="30" fillId="5" borderId="15" xfId="0" applyNumberFormat="1" applyFont="1" applyFill="1" applyBorder="1" applyAlignment="1" applyProtection="1">
      <alignment horizontal="left" vertical="center" wrapText="1"/>
      <protection locked="0"/>
    </xf>
    <xf numFmtId="170" fontId="30" fillId="5" borderId="20" xfId="0" applyNumberFormat="1" applyFont="1" applyFill="1" applyBorder="1" applyAlignment="1" applyProtection="1">
      <alignment horizontal="left" vertical="center" wrapText="1"/>
      <protection locked="0"/>
    </xf>
  </cellXfs>
  <cellStyles count="8">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xfId="7" builtinId="5"/>
    <cellStyle name="Porcentagem 2" xfId="3" xr:uid="{00000000-0005-0000-0000-000005000000}"/>
    <cellStyle name="Vírgula" xfId="5" builtinId="3"/>
  </cellStyles>
  <dxfs count="8">
    <dxf>
      <font>
        <color rgb="FF3C7D22"/>
      </font>
      <fill>
        <patternFill patternType="solid">
          <bgColor rgb="FFB5E6A2"/>
        </patternFill>
      </fill>
    </dxf>
    <dxf>
      <font>
        <color rgb="FFFF0000"/>
      </font>
      <fill>
        <patternFill patternType="solid">
          <bgColor theme="9" tint="0.59999389629810485"/>
        </patternFill>
      </fill>
    </dxf>
    <dxf>
      <font>
        <color rgb="FFFF0000"/>
      </font>
      <fill>
        <patternFill patternType="solid">
          <bgColor theme="9" tint="0.59996337778862885"/>
        </patternFill>
      </fill>
    </dxf>
    <dxf>
      <font>
        <color rgb="FF3C7D22"/>
      </font>
      <fill>
        <patternFill patternType="solid">
          <bgColor rgb="FFB5E6A2"/>
        </patternFill>
      </fill>
    </dxf>
    <dxf>
      <font>
        <color rgb="FF9C5700"/>
      </font>
      <fill>
        <patternFill>
          <bgColor rgb="FFFFEB9C"/>
        </patternFill>
      </fill>
    </dxf>
    <dxf>
      <font>
        <color rgb="FF006100"/>
      </font>
      <fill>
        <patternFill>
          <bgColor rgb="FFC6EFCE"/>
        </patternFill>
      </fill>
    </dxf>
    <dxf>
      <font>
        <color rgb="FFFF0000"/>
      </font>
      <fill>
        <patternFill patternType="solid">
          <bgColor theme="0" tint="-0.14999847407452621"/>
        </patternFill>
      </fill>
    </dxf>
    <dxf>
      <font>
        <color rgb="FFFF0000"/>
      </font>
      <fill>
        <patternFill>
          <bgColor theme="9" tint="0.59996337778862885"/>
        </patternFill>
      </fill>
    </dxf>
  </dxfs>
  <tableStyles count="0" defaultTableStyle="TableStyleMedium9" defaultPivotStyle="PivotStyleLight16"/>
  <colors>
    <mruColors>
      <color rgb="FFD9D9D9"/>
      <color rgb="FF1F09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2390776</xdr:colOff>
      <xdr:row>6</xdr:row>
      <xdr:rowOff>1076325</xdr:rowOff>
    </xdr:from>
    <xdr:to>
      <xdr:col>2</xdr:col>
      <xdr:colOff>5534026</xdr:colOff>
      <xdr:row>6</xdr:row>
      <xdr:rowOff>1618916</xdr:rowOff>
    </xdr:to>
    <xdr:pic>
      <xdr:nvPicPr>
        <xdr:cNvPr id="3" name="Imagem 2">
          <a:extLst>
            <a:ext uri="{FF2B5EF4-FFF2-40B4-BE49-F238E27FC236}">
              <a16:creationId xmlns:a16="http://schemas.microsoft.com/office/drawing/2014/main" id="{12A10408-5A60-49CF-9765-4E32A76F02B7}"/>
            </a:ext>
          </a:extLst>
        </xdr:cNvPr>
        <xdr:cNvPicPr>
          <a:picLocks noChangeAspect="1"/>
        </xdr:cNvPicPr>
      </xdr:nvPicPr>
      <xdr:blipFill>
        <a:blip xmlns:r="http://schemas.openxmlformats.org/officeDocument/2006/relationships" r:embed="rId1"/>
        <a:stretch>
          <a:fillRect/>
        </a:stretch>
      </xdr:blipFill>
      <xdr:spPr>
        <a:xfrm>
          <a:off x="2939416" y="2790825"/>
          <a:ext cx="3143250" cy="542591"/>
        </a:xfrm>
        <a:prstGeom prst="rect">
          <a:avLst/>
        </a:prstGeom>
      </xdr:spPr>
    </xdr:pic>
    <xdr:clientData/>
  </xdr:twoCellAnchor>
  <xdr:twoCellAnchor editAs="oneCell">
    <xdr:from>
      <xdr:col>2</xdr:col>
      <xdr:colOff>2390776</xdr:colOff>
      <xdr:row>6</xdr:row>
      <xdr:rowOff>1076325</xdr:rowOff>
    </xdr:from>
    <xdr:to>
      <xdr:col>2</xdr:col>
      <xdr:colOff>5534026</xdr:colOff>
      <xdr:row>6</xdr:row>
      <xdr:rowOff>1618916</xdr:rowOff>
    </xdr:to>
    <xdr:pic>
      <xdr:nvPicPr>
        <xdr:cNvPr id="2" name="Imagem 1">
          <a:extLst>
            <a:ext uri="{FF2B5EF4-FFF2-40B4-BE49-F238E27FC236}">
              <a16:creationId xmlns:a16="http://schemas.microsoft.com/office/drawing/2014/main" id="{D5BAF816-844F-424B-B4BD-9466E1AC90D0}"/>
            </a:ext>
          </a:extLst>
        </xdr:cNvPr>
        <xdr:cNvPicPr>
          <a:picLocks noChangeAspect="1"/>
        </xdr:cNvPicPr>
      </xdr:nvPicPr>
      <xdr:blipFill>
        <a:blip xmlns:r="http://schemas.openxmlformats.org/officeDocument/2006/relationships" r:embed="rId1"/>
        <a:stretch>
          <a:fillRect/>
        </a:stretch>
      </xdr:blipFill>
      <xdr:spPr>
        <a:xfrm>
          <a:off x="2924176" y="5381625"/>
          <a:ext cx="3143250" cy="542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N23"/>
  <sheetViews>
    <sheetView topLeftCell="A8" workbookViewId="0">
      <selection activeCell="C8" sqref="C8"/>
    </sheetView>
  </sheetViews>
  <sheetFormatPr defaultRowHeight="12.75" x14ac:dyDescent="0.2"/>
  <cols>
    <col min="1" max="1" width="3.42578125" style="3" customWidth="1"/>
    <col min="2" max="2" width="4.5703125" style="4" customWidth="1"/>
    <col min="3" max="3" width="137.140625" style="5" customWidth="1"/>
    <col min="4" max="5" width="9.140625" style="3"/>
    <col min="6" max="6" width="25.42578125" style="3" customWidth="1"/>
    <col min="7" max="7" width="17" style="3" bestFit="1" customWidth="1"/>
    <col min="8" max="8" width="5.7109375" style="3" customWidth="1"/>
    <col min="9" max="14" width="9.140625" style="3"/>
  </cols>
  <sheetData>
    <row r="1" spans="1:14" s="3" customFormat="1" ht="13.5" thickBot="1" x14ac:dyDescent="0.25">
      <c r="B1" s="1"/>
      <c r="C1" s="2"/>
    </row>
    <row r="2" spans="1:14" ht="15.75" customHeight="1" thickBot="1" x14ac:dyDescent="0.25">
      <c r="B2" s="121" t="s">
        <v>0</v>
      </c>
      <c r="C2" s="121"/>
    </row>
    <row r="3" spans="1:14" ht="29.25" customHeight="1" thickBot="1" x14ac:dyDescent="0.25">
      <c r="B3" s="32">
        <f t="shared" ref="B3:B12" si="0">ROW() - ROW($B$2)</f>
        <v>1</v>
      </c>
      <c r="C3" s="42" t="s">
        <v>1</v>
      </c>
    </row>
    <row r="4" spans="1:14" ht="36.75" customHeight="1" thickBot="1" x14ac:dyDescent="0.25">
      <c r="B4" s="32">
        <f t="shared" si="0"/>
        <v>2</v>
      </c>
      <c r="C4" s="43" t="s">
        <v>2</v>
      </c>
    </row>
    <row r="5" spans="1:14" ht="39.75" customHeight="1" thickBot="1" x14ac:dyDescent="0.25">
      <c r="B5" s="32">
        <f t="shared" si="0"/>
        <v>3</v>
      </c>
      <c r="C5" s="49" t="s">
        <v>3</v>
      </c>
    </row>
    <row r="6" spans="1:14" ht="208.5" customHeight="1" thickBot="1" x14ac:dyDescent="0.25">
      <c r="B6" s="32">
        <f t="shared" si="0"/>
        <v>4</v>
      </c>
      <c r="C6" s="50" t="s">
        <v>189</v>
      </c>
    </row>
    <row r="7" spans="1:14" ht="226.5" customHeight="1" thickBot="1" x14ac:dyDescent="0.25">
      <c r="A7"/>
      <c r="B7" s="32">
        <f t="shared" si="0"/>
        <v>5</v>
      </c>
      <c r="C7" s="50" t="s">
        <v>188</v>
      </c>
      <c r="D7"/>
      <c r="E7"/>
      <c r="F7"/>
      <c r="G7"/>
      <c r="H7"/>
      <c r="I7"/>
      <c r="J7"/>
      <c r="K7"/>
      <c r="L7"/>
      <c r="M7"/>
      <c r="N7"/>
    </row>
    <row r="8" spans="1:14" ht="216" customHeight="1" thickBot="1" x14ac:dyDescent="0.25">
      <c r="B8" s="32">
        <f t="shared" si="0"/>
        <v>6</v>
      </c>
      <c r="C8" s="53" t="s">
        <v>191</v>
      </c>
    </row>
    <row r="9" spans="1:14" ht="284.25" customHeight="1" thickBot="1" x14ac:dyDescent="0.25">
      <c r="B9" s="32">
        <f t="shared" si="0"/>
        <v>7</v>
      </c>
      <c r="C9" s="50" t="s">
        <v>4</v>
      </c>
    </row>
    <row r="10" spans="1:14" ht="54.75" customHeight="1" thickBot="1" x14ac:dyDescent="0.25">
      <c r="B10" s="32">
        <f t="shared" si="0"/>
        <v>8</v>
      </c>
      <c r="C10" s="45" t="s">
        <v>5</v>
      </c>
    </row>
    <row r="11" spans="1:14" ht="150.75" customHeight="1" thickBot="1" x14ac:dyDescent="0.25">
      <c r="B11" s="32">
        <f t="shared" si="0"/>
        <v>9</v>
      </c>
      <c r="C11" s="44" t="s">
        <v>6</v>
      </c>
    </row>
    <row r="12" spans="1:14" ht="142.5" customHeight="1" thickBot="1" x14ac:dyDescent="0.25">
      <c r="B12" s="32">
        <f t="shared" si="0"/>
        <v>10</v>
      </c>
      <c r="C12" s="44" t="s">
        <v>190</v>
      </c>
    </row>
    <row r="13" spans="1:14" s="3" customFormat="1" x14ac:dyDescent="0.2">
      <c r="B13" s="1"/>
      <c r="C13" s="2"/>
    </row>
    <row r="14" spans="1:14" s="3" customFormat="1" x14ac:dyDescent="0.2">
      <c r="B14" s="1"/>
      <c r="C14" s="2"/>
      <c r="F14" s="46"/>
      <c r="G14" s="47"/>
      <c r="H14" s="48"/>
    </row>
    <row r="15" spans="1:14" s="3" customFormat="1" x14ac:dyDescent="0.2">
      <c r="B15" s="1"/>
      <c r="C15" s="2"/>
      <c r="F15" s="46"/>
    </row>
    <row r="16" spans="1:14"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sheetData>
  <mergeCells count="1">
    <mergeCell ref="B2:C2"/>
  </mergeCells>
  <pageMargins left="0.70000000000000007" right="0.70000000000000007" top="0.75" bottom="0.75" header="0.30000000000000004" footer="0.30000000000000004"/>
  <pageSetup paperSize="9" fitToWidth="0"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7289-1117-4EAE-96F4-5AFE9F52EE6D}">
  <sheetPr>
    <tabColor rgb="FFADADAD"/>
  </sheetPr>
  <dimension ref="A1:F49"/>
  <sheetViews>
    <sheetView topLeftCell="A37" workbookViewId="0">
      <selection activeCell="C37" sqref="C37"/>
    </sheetView>
  </sheetViews>
  <sheetFormatPr defaultRowHeight="12.75" x14ac:dyDescent="0.2"/>
  <cols>
    <col min="1" max="1" width="7.140625" style="1" customWidth="1"/>
    <col min="2" max="2" width="40.28515625" style="4" customWidth="1"/>
    <col min="3" max="3" width="85" style="16" customWidth="1"/>
    <col min="4" max="4" width="31.42578125" style="6" customWidth="1"/>
    <col min="5" max="6" width="9.140625" style="1"/>
    <col min="7" max="16384" width="9.140625" style="4"/>
  </cols>
  <sheetData>
    <row r="1" spans="2:4" s="1" customFormat="1" x14ac:dyDescent="0.2">
      <c r="C1" s="6"/>
      <c r="D1" s="6"/>
    </row>
    <row r="2" spans="2:4" ht="19.5" customHeight="1" x14ac:dyDescent="0.2">
      <c r="B2" s="122" t="s">
        <v>7</v>
      </c>
      <c r="C2" s="122"/>
    </row>
    <row r="3" spans="2:4" ht="21" customHeight="1" x14ac:dyDescent="0.2">
      <c r="B3" s="123" t="s">
        <v>8</v>
      </c>
      <c r="C3" s="124"/>
    </row>
    <row r="4" spans="2:4" ht="11.25" customHeight="1" x14ac:dyDescent="0.2">
      <c r="B4" s="125"/>
      <c r="C4" s="126"/>
    </row>
    <row r="5" spans="2:4" ht="18" customHeight="1" x14ac:dyDescent="0.2">
      <c r="B5" s="51" t="s">
        <v>9</v>
      </c>
      <c r="C5" s="52" t="s">
        <v>10</v>
      </c>
    </row>
    <row r="6" spans="2:4" ht="92.25" customHeight="1" x14ac:dyDescent="0.2">
      <c r="B6" s="7" t="s">
        <v>11</v>
      </c>
      <c r="C6" s="8" t="s">
        <v>12</v>
      </c>
      <c r="D6" s="9"/>
    </row>
    <row r="7" spans="2:4" ht="69" customHeight="1" x14ac:dyDescent="0.2">
      <c r="B7" s="10" t="s">
        <v>13</v>
      </c>
      <c r="C7" s="11" t="s">
        <v>14</v>
      </c>
    </row>
    <row r="8" spans="2:4" ht="63.75" customHeight="1" x14ac:dyDescent="0.2">
      <c r="B8" s="10" t="s">
        <v>15</v>
      </c>
      <c r="C8" s="8" t="s">
        <v>16</v>
      </c>
    </row>
    <row r="9" spans="2:4" ht="179.25" customHeight="1" x14ac:dyDescent="0.2">
      <c r="B9" s="10" t="s">
        <v>17</v>
      </c>
      <c r="C9" s="12" t="s">
        <v>18</v>
      </c>
    </row>
    <row r="10" spans="2:4" ht="121.5" customHeight="1" x14ac:dyDescent="0.2">
      <c r="B10" s="10" t="s">
        <v>19</v>
      </c>
      <c r="C10" s="12" t="s">
        <v>20</v>
      </c>
    </row>
    <row r="11" spans="2:4" ht="117.75" customHeight="1" x14ac:dyDescent="0.2">
      <c r="B11" s="10" t="s">
        <v>21</v>
      </c>
      <c r="C11" s="12" t="s">
        <v>22</v>
      </c>
    </row>
    <row r="12" spans="2:4" ht="156" customHeight="1" x14ac:dyDescent="0.2">
      <c r="B12" s="10" t="s">
        <v>23</v>
      </c>
      <c r="C12" s="12" t="s">
        <v>24</v>
      </c>
    </row>
    <row r="13" spans="2:4" ht="190.5" customHeight="1" x14ac:dyDescent="0.2">
      <c r="B13" s="10" t="s">
        <v>25</v>
      </c>
      <c r="C13" s="12" t="s">
        <v>26</v>
      </c>
    </row>
    <row r="14" spans="2:4" ht="36.75" customHeight="1" x14ac:dyDescent="0.2">
      <c r="B14" s="10" t="s">
        <v>27</v>
      </c>
      <c r="C14" s="12" t="s">
        <v>28</v>
      </c>
    </row>
    <row r="15" spans="2:4" ht="329.25" customHeight="1" x14ac:dyDescent="0.2">
      <c r="B15" s="10" t="s">
        <v>29</v>
      </c>
      <c r="C15" s="12" t="s">
        <v>30</v>
      </c>
    </row>
    <row r="16" spans="2:4" ht="225.75" customHeight="1" x14ac:dyDescent="0.2">
      <c r="B16" s="13" t="s">
        <v>31</v>
      </c>
      <c r="C16" s="14" t="s">
        <v>32</v>
      </c>
    </row>
    <row r="17" spans="2:3" ht="43.5" customHeight="1" x14ac:dyDescent="0.2">
      <c r="B17" s="13" t="s">
        <v>33</v>
      </c>
      <c r="C17" s="14" t="s">
        <v>34</v>
      </c>
    </row>
    <row r="18" spans="2:3" ht="279" customHeight="1" x14ac:dyDescent="0.2">
      <c r="B18" s="13" t="s">
        <v>35</v>
      </c>
      <c r="C18" s="14" t="s">
        <v>36</v>
      </c>
    </row>
    <row r="19" spans="2:3" ht="174" customHeight="1" x14ac:dyDescent="0.2">
      <c r="B19" s="13" t="s">
        <v>37</v>
      </c>
      <c r="C19" s="14" t="s">
        <v>38</v>
      </c>
    </row>
    <row r="20" spans="2:3" ht="240" customHeight="1" x14ac:dyDescent="0.2">
      <c r="B20" s="13" t="s">
        <v>39</v>
      </c>
      <c r="C20" s="14" t="s">
        <v>40</v>
      </c>
    </row>
    <row r="21" spans="2:3" ht="244.5" customHeight="1" x14ac:dyDescent="0.2">
      <c r="B21" s="13" t="s">
        <v>41</v>
      </c>
      <c r="C21" s="14" t="s">
        <v>42</v>
      </c>
    </row>
    <row r="22" spans="2:3" ht="95.25" customHeight="1" x14ac:dyDescent="0.2">
      <c r="B22" s="13" t="s">
        <v>43</v>
      </c>
      <c r="C22" s="14" t="s">
        <v>44</v>
      </c>
    </row>
    <row r="23" spans="2:3" ht="150.75" customHeight="1" x14ac:dyDescent="0.2">
      <c r="B23" s="13" t="s">
        <v>45</v>
      </c>
      <c r="C23" s="14" t="s">
        <v>46</v>
      </c>
    </row>
    <row r="24" spans="2:3" ht="116.25" customHeight="1" x14ac:dyDescent="0.2">
      <c r="B24" s="13" t="s">
        <v>47</v>
      </c>
      <c r="C24" s="14" t="s">
        <v>48</v>
      </c>
    </row>
    <row r="25" spans="2:3" ht="190.5" customHeight="1" x14ac:dyDescent="0.2">
      <c r="B25" s="13" t="s">
        <v>49</v>
      </c>
      <c r="C25" s="14" t="s">
        <v>50</v>
      </c>
    </row>
    <row r="26" spans="2:3" ht="129" customHeight="1" x14ac:dyDescent="0.2">
      <c r="B26" s="13" t="s">
        <v>51</v>
      </c>
      <c r="C26" s="14" t="s">
        <v>52</v>
      </c>
    </row>
    <row r="27" spans="2:3" ht="111" customHeight="1" x14ac:dyDescent="0.2">
      <c r="B27" s="13" t="s">
        <v>53</v>
      </c>
      <c r="C27" s="12" t="s">
        <v>54</v>
      </c>
    </row>
    <row r="28" spans="2:3" ht="146.25" customHeight="1" x14ac:dyDescent="0.2">
      <c r="B28" s="10" t="s">
        <v>55</v>
      </c>
      <c r="C28" s="8" t="s">
        <v>56</v>
      </c>
    </row>
    <row r="29" spans="2:3" ht="113.25" customHeight="1" x14ac:dyDescent="0.2">
      <c r="B29" s="10" t="s">
        <v>57</v>
      </c>
      <c r="C29" s="8" t="s">
        <v>58</v>
      </c>
    </row>
    <row r="30" spans="2:3" ht="145.5" customHeight="1" x14ac:dyDescent="0.2">
      <c r="B30" s="10" t="s">
        <v>59</v>
      </c>
      <c r="C30" s="8" t="s">
        <v>56</v>
      </c>
    </row>
    <row r="31" spans="2:3" ht="62.25" customHeight="1" x14ac:dyDescent="0.2">
      <c r="B31" s="10" t="s">
        <v>60</v>
      </c>
      <c r="C31" s="8" t="s">
        <v>61</v>
      </c>
    </row>
    <row r="32" spans="2:3" ht="62.25" customHeight="1" x14ac:dyDescent="0.2">
      <c r="B32" s="10" t="s">
        <v>62</v>
      </c>
      <c r="C32" s="8" t="s">
        <v>63</v>
      </c>
    </row>
    <row r="33" spans="2:4" ht="104.25" customHeight="1" x14ac:dyDescent="0.2">
      <c r="B33" s="10" t="s">
        <v>64</v>
      </c>
      <c r="C33" s="8" t="s">
        <v>65</v>
      </c>
    </row>
    <row r="34" spans="2:4" ht="62.25" customHeight="1" x14ac:dyDescent="0.2">
      <c r="B34" s="13" t="s">
        <v>66</v>
      </c>
      <c r="C34" s="14" t="s">
        <v>67</v>
      </c>
    </row>
    <row r="35" spans="2:4" ht="62.25" customHeight="1" x14ac:dyDescent="0.2">
      <c r="B35" s="13" t="s">
        <v>68</v>
      </c>
      <c r="C35" s="14" t="s">
        <v>69</v>
      </c>
    </row>
    <row r="36" spans="2:4" ht="53.25" customHeight="1" x14ac:dyDescent="0.2">
      <c r="B36" s="13" t="s">
        <v>70</v>
      </c>
      <c r="C36" s="14" t="s">
        <v>71</v>
      </c>
    </row>
    <row r="37" spans="2:4" ht="209.25" customHeight="1" x14ac:dyDescent="0.2">
      <c r="B37" s="10" t="s">
        <v>72</v>
      </c>
      <c r="C37" s="15" t="s">
        <v>73</v>
      </c>
    </row>
    <row r="38" spans="2:4" s="1" customFormat="1" x14ac:dyDescent="0.2">
      <c r="C38" s="6"/>
      <c r="D38" s="6"/>
    </row>
    <row r="39" spans="2:4" s="1" customFormat="1" x14ac:dyDescent="0.2">
      <c r="C39" s="6"/>
      <c r="D39" s="6"/>
    </row>
    <row r="40" spans="2:4" s="1" customFormat="1" x14ac:dyDescent="0.2">
      <c r="C40" s="6"/>
      <c r="D40" s="6"/>
    </row>
    <row r="41" spans="2:4" s="1" customFormat="1" x14ac:dyDescent="0.2">
      <c r="C41" s="6"/>
      <c r="D41" s="6"/>
    </row>
    <row r="42" spans="2:4" s="1" customFormat="1" x14ac:dyDescent="0.2">
      <c r="C42" s="6"/>
      <c r="D42" s="6"/>
    </row>
    <row r="43" spans="2:4" s="1" customFormat="1" x14ac:dyDescent="0.2">
      <c r="C43" s="6"/>
      <c r="D43" s="6"/>
    </row>
    <row r="44" spans="2:4" s="1" customFormat="1" x14ac:dyDescent="0.2">
      <c r="C44" s="6"/>
      <c r="D44" s="6"/>
    </row>
    <row r="45" spans="2:4" s="1" customFormat="1" x14ac:dyDescent="0.2">
      <c r="C45" s="6"/>
      <c r="D45" s="6"/>
    </row>
    <row r="46" spans="2:4" s="1" customFormat="1" x14ac:dyDescent="0.2">
      <c r="C46" s="6"/>
      <c r="D46" s="6"/>
    </row>
    <row r="47" spans="2:4" s="1" customFormat="1" x14ac:dyDescent="0.2">
      <c r="C47" s="6"/>
      <c r="D47" s="6"/>
    </row>
    <row r="48" spans="2:4" s="1" customFormat="1" x14ac:dyDescent="0.2">
      <c r="C48" s="6"/>
      <c r="D48" s="6"/>
    </row>
    <row r="49" spans="3:4" s="1" customFormat="1" x14ac:dyDescent="0.2">
      <c r="C49" s="6"/>
      <c r="D49" s="6"/>
    </row>
  </sheetData>
  <mergeCells count="2">
    <mergeCell ref="B2:C2"/>
    <mergeCell ref="B3:C4"/>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8B92-CCA4-41F7-BBC0-D53E083173AE}">
  <sheetPr>
    <tabColor rgb="FF000000"/>
    <pageSetUpPr fitToPage="1"/>
  </sheetPr>
  <dimension ref="A1:W232"/>
  <sheetViews>
    <sheetView showGridLines="0" tabSelected="1" topLeftCell="A26" zoomScale="50" zoomScaleNormal="50" workbookViewId="0">
      <selection activeCell="H34" sqref="H34:P34"/>
    </sheetView>
  </sheetViews>
  <sheetFormatPr defaultColWidth="9.5703125" defaultRowHeight="20.25" x14ac:dyDescent="0.2"/>
  <cols>
    <col min="1" max="1" width="4.85546875" style="17" customWidth="1"/>
    <col min="2" max="2" width="5.42578125" style="26" customWidth="1"/>
    <col min="3" max="3" width="31" style="27" customWidth="1"/>
    <col min="4" max="4" width="34.140625" style="27" customWidth="1"/>
    <col min="5" max="5" width="20.7109375" style="27" customWidth="1"/>
    <col min="6" max="6" width="5" style="27" customWidth="1"/>
    <col min="7" max="7" width="16" style="27" customWidth="1"/>
    <col min="8" max="8" width="23.28515625" style="22" customWidth="1"/>
    <col min="9" max="9" width="13.28515625" style="22" customWidth="1"/>
    <col min="10" max="10" width="8.7109375" style="22" customWidth="1"/>
    <col min="11" max="11" width="20.5703125" style="21" customWidth="1"/>
    <col min="12" max="12" width="19.85546875" style="21" customWidth="1"/>
    <col min="13" max="13" width="13.42578125" style="21" customWidth="1"/>
    <col min="14" max="14" width="3.5703125" style="21" customWidth="1"/>
    <col min="15" max="15" width="43.28515625" style="21" customWidth="1"/>
    <col min="16" max="16" width="25.5703125" style="21" customWidth="1"/>
    <col min="17" max="17" width="40.5703125" style="22" customWidth="1"/>
    <col min="18" max="18" width="39.42578125" style="17" customWidth="1"/>
    <col min="19" max="19" width="43.42578125" style="17" customWidth="1"/>
    <col min="20" max="20" width="26.140625" style="17" customWidth="1"/>
    <col min="21" max="21" width="50.5703125" style="17" customWidth="1"/>
    <col min="22" max="22" width="50.5703125" style="40" customWidth="1"/>
    <col min="23" max="23" width="9.5703125" style="17"/>
    <col min="24" max="16384" width="9.5703125" style="21"/>
  </cols>
  <sheetData>
    <row r="1" spans="1:23" customFormat="1" x14ac:dyDescent="0.2">
      <c r="A1" s="17"/>
      <c r="B1" s="18"/>
      <c r="C1" s="19"/>
      <c r="D1" s="19"/>
      <c r="E1" s="19"/>
      <c r="F1" s="19"/>
      <c r="G1" s="19"/>
      <c r="H1" s="20"/>
      <c r="I1" s="20"/>
      <c r="J1" s="20"/>
      <c r="K1" s="17"/>
      <c r="L1" s="17"/>
      <c r="M1" s="17"/>
      <c r="N1" s="17"/>
      <c r="O1" s="17"/>
      <c r="P1" s="17"/>
      <c r="Q1" s="20"/>
      <c r="R1" s="3"/>
      <c r="S1" s="3"/>
      <c r="T1" s="3"/>
      <c r="U1" s="3"/>
      <c r="V1" s="33"/>
      <c r="W1" s="3"/>
    </row>
    <row r="2" spans="1:23" ht="29.25" customHeight="1" x14ac:dyDescent="0.2">
      <c r="B2" s="313" t="s">
        <v>74</v>
      </c>
      <c r="C2" s="314"/>
      <c r="D2" s="314"/>
      <c r="E2" s="314"/>
      <c r="F2" s="314"/>
      <c r="G2" s="314"/>
      <c r="H2" s="314"/>
      <c r="I2" s="314"/>
      <c r="J2" s="314"/>
      <c r="K2" s="314"/>
      <c r="L2" s="314"/>
      <c r="M2" s="314"/>
      <c r="N2" s="314"/>
      <c r="O2" s="314"/>
      <c r="P2" s="314"/>
      <c r="Q2" s="314"/>
      <c r="R2" s="314"/>
      <c r="S2" s="314"/>
      <c r="T2" s="314"/>
      <c r="U2" s="315"/>
      <c r="V2" s="33"/>
    </row>
    <row r="3" spans="1:23" ht="73.5" customHeight="1" x14ac:dyDescent="0.2">
      <c r="B3" s="316" t="s">
        <v>192</v>
      </c>
      <c r="C3" s="317"/>
      <c r="D3" s="317"/>
      <c r="E3" s="317"/>
      <c r="F3" s="317"/>
      <c r="G3" s="317"/>
      <c r="H3" s="317"/>
      <c r="I3" s="317"/>
      <c r="J3" s="317"/>
      <c r="K3" s="317"/>
      <c r="L3" s="317"/>
      <c r="M3" s="317"/>
      <c r="N3" s="317"/>
      <c r="O3" s="317"/>
      <c r="P3" s="317"/>
      <c r="Q3" s="317"/>
      <c r="R3" s="317"/>
      <c r="S3" s="317"/>
      <c r="T3" s="317"/>
      <c r="U3" s="318"/>
      <c r="V3" s="34"/>
    </row>
    <row r="4" spans="1:23" ht="8.25" customHeight="1" x14ac:dyDescent="0.2">
      <c r="B4" s="328"/>
      <c r="C4" s="329"/>
      <c r="D4" s="329"/>
      <c r="E4" s="329"/>
      <c r="F4" s="329"/>
      <c r="G4" s="329"/>
      <c r="H4" s="329"/>
      <c r="I4" s="329"/>
      <c r="J4" s="329"/>
      <c r="K4" s="329"/>
      <c r="L4" s="329"/>
      <c r="M4" s="329"/>
      <c r="N4" s="329"/>
      <c r="O4" s="329"/>
      <c r="P4" s="329"/>
      <c r="Q4" s="329"/>
      <c r="R4" s="329"/>
      <c r="S4" s="329"/>
      <c r="T4" s="329"/>
      <c r="U4" s="330"/>
      <c r="V4" s="33"/>
    </row>
    <row r="5" spans="1:23" ht="25.5" customHeight="1" thickBot="1" x14ac:dyDescent="0.35">
      <c r="B5" s="319" t="s">
        <v>75</v>
      </c>
      <c r="C5" s="320"/>
      <c r="D5" s="320"/>
      <c r="E5" s="320"/>
      <c r="F5" s="320"/>
      <c r="G5" s="320"/>
      <c r="H5" s="320"/>
      <c r="I5" s="320"/>
      <c r="J5" s="320"/>
      <c r="K5" s="320"/>
      <c r="L5" s="320"/>
      <c r="M5" s="320"/>
      <c r="N5" s="320"/>
      <c r="O5" s="320"/>
      <c r="P5" s="320"/>
      <c r="Q5" s="320"/>
      <c r="R5" s="320"/>
      <c r="S5" s="320"/>
      <c r="T5" s="320"/>
      <c r="U5" s="321"/>
      <c r="V5" s="33"/>
    </row>
    <row r="6" spans="1:23" ht="25.5" customHeight="1" x14ac:dyDescent="0.3">
      <c r="B6" s="151" t="s">
        <v>76</v>
      </c>
      <c r="C6" s="152"/>
      <c r="D6" s="152"/>
      <c r="E6" s="152"/>
      <c r="F6" s="152"/>
      <c r="G6" s="152"/>
      <c r="H6" s="152"/>
      <c r="I6" s="152"/>
      <c r="J6" s="152"/>
      <c r="K6" s="152"/>
      <c r="L6" s="152"/>
      <c r="M6" s="152"/>
      <c r="N6" s="152" t="s">
        <v>77</v>
      </c>
      <c r="O6" s="152"/>
      <c r="P6" s="152"/>
      <c r="Q6" s="152"/>
      <c r="R6" s="152"/>
      <c r="S6" s="152"/>
      <c r="T6" s="152"/>
      <c r="U6" s="153"/>
      <c r="V6" s="33"/>
    </row>
    <row r="7" spans="1:23" ht="27" customHeight="1" x14ac:dyDescent="0.2">
      <c r="B7" s="156"/>
      <c r="C7" s="154"/>
      <c r="D7" s="154"/>
      <c r="E7" s="154"/>
      <c r="F7" s="154"/>
      <c r="G7" s="154"/>
      <c r="H7" s="154"/>
      <c r="I7" s="154"/>
      <c r="J7" s="154"/>
      <c r="K7" s="154"/>
      <c r="L7" s="154"/>
      <c r="M7" s="157"/>
      <c r="N7" s="154"/>
      <c r="O7" s="154"/>
      <c r="P7" s="154"/>
      <c r="Q7" s="154"/>
      <c r="R7" s="154"/>
      <c r="S7" s="154"/>
      <c r="T7" s="154"/>
      <c r="U7" s="155"/>
      <c r="V7" s="33"/>
    </row>
    <row r="8" spans="1:23" ht="30.75" customHeight="1" x14ac:dyDescent="0.3">
      <c r="B8" s="332" t="s">
        <v>78</v>
      </c>
      <c r="C8" s="149"/>
      <c r="D8" s="149"/>
      <c r="E8" s="149"/>
      <c r="F8" s="149"/>
      <c r="G8" s="149"/>
      <c r="H8" s="149"/>
      <c r="I8" s="149"/>
      <c r="J8" s="149"/>
      <c r="K8" s="63" t="s">
        <v>79</v>
      </c>
      <c r="L8" s="64"/>
      <c r="M8" s="65"/>
      <c r="N8" s="149" t="s">
        <v>80</v>
      </c>
      <c r="O8" s="149"/>
      <c r="P8" s="149"/>
      <c r="Q8" s="149"/>
      <c r="R8" s="149"/>
      <c r="S8" s="149"/>
      <c r="T8" s="149"/>
      <c r="U8" s="150"/>
      <c r="V8" s="33"/>
    </row>
    <row r="9" spans="1:23" ht="24.75" customHeight="1" x14ac:dyDescent="0.3">
      <c r="B9" s="335" t="s">
        <v>81</v>
      </c>
      <c r="C9" s="323"/>
      <c r="D9" s="323"/>
      <c r="E9" s="323"/>
      <c r="F9" s="323"/>
      <c r="G9" s="323"/>
      <c r="H9" s="323"/>
      <c r="I9" s="336"/>
      <c r="J9" s="337"/>
      <c r="K9" s="322" t="s">
        <v>81</v>
      </c>
      <c r="L9" s="339"/>
      <c r="M9" s="340"/>
      <c r="N9" s="156"/>
      <c r="O9" s="154"/>
      <c r="P9" s="154"/>
      <c r="Q9" s="154"/>
      <c r="R9" s="154"/>
      <c r="S9" s="154"/>
      <c r="T9" s="154"/>
      <c r="U9" s="155"/>
      <c r="V9" s="33"/>
    </row>
    <row r="10" spans="1:23" ht="27.75" customHeight="1" x14ac:dyDescent="0.3">
      <c r="A10" s="21"/>
      <c r="B10" s="332" t="s">
        <v>82</v>
      </c>
      <c r="C10" s="149"/>
      <c r="D10" s="149"/>
      <c r="E10" s="149"/>
      <c r="F10" s="149"/>
      <c r="G10" s="149" t="s">
        <v>83</v>
      </c>
      <c r="H10" s="149"/>
      <c r="I10" s="149"/>
      <c r="J10" s="149"/>
      <c r="K10" s="149" t="s">
        <v>84</v>
      </c>
      <c r="L10" s="149"/>
      <c r="M10" s="149"/>
      <c r="N10" s="149" t="s">
        <v>85</v>
      </c>
      <c r="O10" s="149"/>
      <c r="P10" s="149"/>
      <c r="Q10" s="149"/>
      <c r="R10" s="149"/>
      <c r="S10" s="149"/>
      <c r="T10" s="149"/>
      <c r="U10" s="150"/>
      <c r="V10" s="33"/>
      <c r="W10" s="21"/>
    </row>
    <row r="11" spans="1:23" ht="27.75" customHeight="1" x14ac:dyDescent="0.2">
      <c r="B11" s="333"/>
      <c r="C11" s="154"/>
      <c r="D11" s="154"/>
      <c r="E11" s="154"/>
      <c r="F11" s="157"/>
      <c r="G11" s="156"/>
      <c r="H11" s="154"/>
      <c r="I11" s="341"/>
      <c r="J11" s="342"/>
      <c r="K11" s="156"/>
      <c r="L11" s="154"/>
      <c r="M11" s="341"/>
      <c r="N11" s="322" t="s">
        <v>81</v>
      </c>
      <c r="O11" s="323"/>
      <c r="P11" s="323"/>
      <c r="Q11" s="323"/>
      <c r="R11" s="323"/>
      <c r="S11" s="323"/>
      <c r="T11" s="323"/>
      <c r="U11" s="324"/>
      <c r="V11" s="33"/>
    </row>
    <row r="12" spans="1:23" ht="25.5" customHeight="1" x14ac:dyDescent="0.3">
      <c r="B12" s="149" t="s">
        <v>86</v>
      </c>
      <c r="C12" s="149"/>
      <c r="D12" s="149"/>
      <c r="E12" s="64"/>
      <c r="F12" s="64"/>
      <c r="G12" s="149" t="s">
        <v>87</v>
      </c>
      <c r="H12" s="149"/>
      <c r="I12" s="149"/>
      <c r="J12" s="149"/>
      <c r="K12" s="149"/>
      <c r="L12" s="149"/>
      <c r="M12" s="149"/>
      <c r="N12" s="149"/>
      <c r="O12" s="149"/>
      <c r="P12" s="149"/>
      <c r="Q12" s="149"/>
      <c r="R12" s="149"/>
      <c r="S12" s="149"/>
      <c r="T12" s="149"/>
      <c r="U12" s="150"/>
      <c r="V12" s="33"/>
    </row>
    <row r="13" spans="1:23" ht="29.25" customHeight="1" x14ac:dyDescent="0.2">
      <c r="B13" s="322" t="s">
        <v>81</v>
      </c>
      <c r="C13" s="323"/>
      <c r="D13" s="323"/>
      <c r="E13" s="323"/>
      <c r="F13" s="334"/>
      <c r="G13" s="322" t="s">
        <v>81</v>
      </c>
      <c r="H13" s="323"/>
      <c r="I13" s="323"/>
      <c r="J13" s="334"/>
      <c r="K13" s="117"/>
      <c r="L13" s="117"/>
      <c r="M13" s="117"/>
      <c r="N13" s="117"/>
      <c r="O13" s="115"/>
      <c r="P13" s="115"/>
      <c r="Q13" s="115"/>
      <c r="R13" s="115"/>
      <c r="S13" s="115"/>
      <c r="T13" s="115"/>
      <c r="U13" s="116"/>
      <c r="V13" s="33"/>
    </row>
    <row r="14" spans="1:23" ht="25.5" customHeight="1" x14ac:dyDescent="0.3">
      <c r="B14" s="331" t="s">
        <v>88</v>
      </c>
      <c r="C14" s="149"/>
      <c r="D14" s="149"/>
      <c r="E14" s="149"/>
      <c r="F14" s="149"/>
      <c r="G14" s="149"/>
      <c r="H14" s="149"/>
      <c r="I14" s="149"/>
      <c r="J14" s="149"/>
      <c r="K14" s="149"/>
      <c r="L14" s="149"/>
      <c r="M14" s="149"/>
      <c r="N14" s="149"/>
      <c r="O14" s="149"/>
      <c r="P14" s="149"/>
      <c r="Q14" s="149"/>
      <c r="R14" s="149"/>
      <c r="S14" s="149"/>
      <c r="T14" s="149"/>
      <c r="U14" s="150"/>
      <c r="V14" s="33"/>
    </row>
    <row r="15" spans="1:23" ht="105" customHeight="1" x14ac:dyDescent="0.2">
      <c r="B15" s="325"/>
      <c r="C15" s="326"/>
      <c r="D15" s="326"/>
      <c r="E15" s="326"/>
      <c r="F15" s="326"/>
      <c r="G15" s="326"/>
      <c r="H15" s="326"/>
      <c r="I15" s="326"/>
      <c r="J15" s="326"/>
      <c r="K15" s="326"/>
      <c r="L15" s="326"/>
      <c r="M15" s="326"/>
      <c r="N15" s="326"/>
      <c r="O15" s="326"/>
      <c r="P15" s="326"/>
      <c r="Q15" s="326"/>
      <c r="R15" s="326"/>
      <c r="S15" s="326"/>
      <c r="T15" s="326"/>
      <c r="U15" s="327"/>
      <c r="V15" s="33"/>
    </row>
    <row r="16" spans="1:23" ht="17.25" customHeight="1" x14ac:dyDescent="0.2">
      <c r="B16" s="66"/>
      <c r="C16" s="67"/>
      <c r="D16" s="67"/>
      <c r="E16" s="67"/>
      <c r="F16" s="67"/>
      <c r="G16" s="67"/>
      <c r="H16" s="67"/>
      <c r="I16" s="67"/>
      <c r="J16" s="67"/>
      <c r="K16" s="67"/>
      <c r="L16" s="67"/>
      <c r="M16" s="67"/>
      <c r="N16" s="67"/>
      <c r="O16" s="67"/>
      <c r="P16" s="67"/>
      <c r="Q16" s="67"/>
      <c r="R16" s="67"/>
      <c r="S16" s="67"/>
      <c r="T16" s="67"/>
      <c r="U16" s="68"/>
      <c r="V16" s="33"/>
    </row>
    <row r="17" spans="2:22" ht="27.75" customHeight="1" x14ac:dyDescent="0.3">
      <c r="B17" s="319" t="s">
        <v>89</v>
      </c>
      <c r="C17" s="320"/>
      <c r="D17" s="320"/>
      <c r="E17" s="320"/>
      <c r="F17" s="320"/>
      <c r="G17" s="320"/>
      <c r="H17" s="320"/>
      <c r="I17" s="320"/>
      <c r="J17" s="320"/>
      <c r="K17" s="320"/>
      <c r="L17" s="320"/>
      <c r="M17" s="320"/>
      <c r="N17" s="320"/>
      <c r="O17" s="320"/>
      <c r="P17" s="320"/>
      <c r="Q17" s="320"/>
      <c r="R17" s="320"/>
      <c r="S17" s="320"/>
      <c r="T17" s="320"/>
      <c r="U17" s="321"/>
      <c r="V17" s="33"/>
    </row>
    <row r="18" spans="2:22" ht="29.25" customHeight="1" x14ac:dyDescent="0.3">
      <c r="B18" s="343" t="s">
        <v>90</v>
      </c>
      <c r="C18" s="344"/>
      <c r="D18" s="344"/>
      <c r="E18" s="338" t="s">
        <v>77</v>
      </c>
      <c r="F18" s="338"/>
      <c r="G18" s="338"/>
      <c r="H18" s="338" t="s">
        <v>77</v>
      </c>
      <c r="I18" s="338"/>
      <c r="J18" s="69" t="s">
        <v>91</v>
      </c>
      <c r="K18" s="69"/>
      <c r="L18" s="338" t="s">
        <v>77</v>
      </c>
      <c r="M18" s="338"/>
      <c r="N18" s="338"/>
      <c r="O18" s="70" t="s">
        <v>77</v>
      </c>
      <c r="P18" s="356" t="s">
        <v>77</v>
      </c>
      <c r="Q18" s="356"/>
      <c r="R18" s="70" t="s">
        <v>77</v>
      </c>
      <c r="S18" s="69" t="s">
        <v>92</v>
      </c>
      <c r="T18" s="356" t="s">
        <v>77</v>
      </c>
      <c r="U18" s="357"/>
      <c r="V18" s="33"/>
    </row>
    <row r="19" spans="2:22" ht="29.25" customHeight="1" x14ac:dyDescent="0.2">
      <c r="B19" s="345" t="s">
        <v>81</v>
      </c>
      <c r="C19" s="346"/>
      <c r="D19" s="347"/>
      <c r="E19" s="351"/>
      <c r="F19" s="351"/>
      <c r="G19" s="351"/>
      <c r="H19" s="351"/>
      <c r="I19" s="352"/>
      <c r="J19" s="347" t="s">
        <v>81</v>
      </c>
      <c r="K19" s="353"/>
      <c r="L19" s="352"/>
      <c r="M19" s="354"/>
      <c r="N19" s="355"/>
      <c r="O19" s="29"/>
      <c r="P19" s="352"/>
      <c r="Q19" s="355"/>
      <c r="R19" s="30"/>
      <c r="S19" s="31" t="s">
        <v>81</v>
      </c>
      <c r="T19" s="352"/>
      <c r="U19" s="358"/>
      <c r="V19" s="33"/>
    </row>
    <row r="20" spans="2:22" ht="21" customHeight="1" x14ac:dyDescent="0.2">
      <c r="B20" s="348"/>
      <c r="C20" s="349"/>
      <c r="D20" s="349"/>
      <c r="E20" s="349"/>
      <c r="F20" s="349"/>
      <c r="G20" s="349"/>
      <c r="H20" s="349"/>
      <c r="I20" s="349"/>
      <c r="J20" s="349"/>
      <c r="K20" s="349"/>
      <c r="L20" s="349"/>
      <c r="M20" s="349"/>
      <c r="N20" s="349"/>
      <c r="O20" s="349"/>
      <c r="P20" s="349"/>
      <c r="Q20" s="349"/>
      <c r="R20" s="349"/>
      <c r="S20" s="349"/>
      <c r="T20" s="349"/>
      <c r="U20" s="350"/>
      <c r="V20" s="33"/>
    </row>
    <row r="21" spans="2:22" ht="29.25" customHeight="1" x14ac:dyDescent="0.3">
      <c r="B21" s="319" t="s">
        <v>93</v>
      </c>
      <c r="C21" s="320"/>
      <c r="D21" s="320"/>
      <c r="E21" s="320"/>
      <c r="F21" s="320"/>
      <c r="G21" s="320"/>
      <c r="H21" s="320"/>
      <c r="I21" s="320"/>
      <c r="J21" s="320"/>
      <c r="K21" s="320"/>
      <c r="L21" s="320"/>
      <c r="M21" s="320"/>
      <c r="N21" s="320"/>
      <c r="O21" s="320"/>
      <c r="P21" s="320"/>
      <c r="Q21" s="320"/>
      <c r="R21" s="320"/>
      <c r="S21" s="320"/>
      <c r="T21" s="320"/>
      <c r="U21" s="321"/>
      <c r="V21" s="33"/>
    </row>
    <row r="22" spans="2:22" ht="25.5" customHeight="1" x14ac:dyDescent="0.3">
      <c r="B22" s="158" t="s">
        <v>94</v>
      </c>
      <c r="C22" s="159"/>
      <c r="D22" s="159"/>
      <c r="E22" s="159"/>
      <c r="F22" s="159"/>
      <c r="G22" s="159"/>
      <c r="H22" s="159"/>
      <c r="I22" s="159"/>
      <c r="J22" s="159"/>
      <c r="K22" s="160" t="s">
        <v>95</v>
      </c>
      <c r="L22" s="160"/>
      <c r="M22" s="160"/>
      <c r="N22" s="159" t="s">
        <v>96</v>
      </c>
      <c r="O22" s="159"/>
      <c r="P22" s="159"/>
      <c r="Q22" s="159"/>
      <c r="R22" s="159"/>
      <c r="S22" s="159"/>
      <c r="T22" s="159"/>
      <c r="U22" s="161"/>
      <c r="V22" s="33"/>
    </row>
    <row r="23" spans="2:22" ht="25.5" customHeight="1" x14ac:dyDescent="0.2">
      <c r="B23" s="333"/>
      <c r="C23" s="154"/>
      <c r="D23" s="154"/>
      <c r="E23" s="154"/>
      <c r="F23" s="154"/>
      <c r="G23" s="154"/>
      <c r="H23" s="154"/>
      <c r="I23" s="341"/>
      <c r="J23" s="342"/>
      <c r="K23" s="359"/>
      <c r="L23" s="360"/>
      <c r="M23" s="360"/>
      <c r="N23" s="156"/>
      <c r="O23" s="154"/>
      <c r="P23" s="154"/>
      <c r="Q23" s="154"/>
      <c r="R23" s="154"/>
      <c r="S23" s="154"/>
      <c r="T23" s="154"/>
      <c r="U23" s="155"/>
      <c r="V23" s="33"/>
    </row>
    <row r="24" spans="2:22" ht="15" customHeight="1" thickBot="1" x14ac:dyDescent="0.25">
      <c r="B24" s="66"/>
      <c r="C24" s="67"/>
      <c r="D24" s="67"/>
      <c r="E24" s="67"/>
      <c r="F24" s="67"/>
      <c r="G24" s="67"/>
      <c r="H24" s="67"/>
      <c r="I24" s="67"/>
      <c r="J24" s="67"/>
      <c r="K24" s="67"/>
      <c r="L24" s="67"/>
      <c r="M24" s="67"/>
      <c r="N24" s="67"/>
      <c r="O24" s="67"/>
      <c r="P24" s="67"/>
      <c r="Q24" s="67"/>
      <c r="R24" s="67"/>
      <c r="S24" s="67"/>
      <c r="T24" s="67"/>
      <c r="U24" s="68"/>
      <c r="V24" s="35"/>
    </row>
    <row r="25" spans="2:22" ht="28.5" customHeight="1" thickBot="1" x14ac:dyDescent="0.25">
      <c r="B25" s="215" t="s">
        <v>97</v>
      </c>
      <c r="C25" s="216"/>
      <c r="D25" s="216"/>
      <c r="E25" s="216"/>
      <c r="F25" s="216"/>
      <c r="G25" s="216"/>
      <c r="H25" s="216"/>
      <c r="I25" s="216"/>
      <c r="J25" s="216"/>
      <c r="K25" s="216"/>
      <c r="L25" s="216"/>
      <c r="M25" s="216"/>
      <c r="N25" s="216"/>
      <c r="O25" s="216"/>
      <c r="P25" s="216"/>
      <c r="Q25" s="216"/>
      <c r="R25" s="216"/>
      <c r="S25" s="216"/>
      <c r="T25" s="216"/>
      <c r="U25" s="217"/>
      <c r="V25" s="36"/>
    </row>
    <row r="26" spans="2:22" ht="33" customHeight="1" x14ac:dyDescent="0.2">
      <c r="B26" s="136"/>
      <c r="C26" s="137"/>
      <c r="D26" s="137"/>
      <c r="E26" s="137"/>
      <c r="F26" s="137"/>
      <c r="G26" s="137"/>
      <c r="H26" s="137"/>
      <c r="I26" s="137"/>
      <c r="J26" s="137"/>
      <c r="K26" s="137"/>
      <c r="L26" s="137"/>
      <c r="M26" s="137"/>
      <c r="N26" s="137"/>
      <c r="O26" s="137"/>
      <c r="P26" s="137"/>
      <c r="Q26" s="137"/>
      <c r="R26" s="137"/>
      <c r="S26" s="137"/>
      <c r="T26" s="137"/>
      <c r="U26" s="138"/>
      <c r="V26" s="36"/>
    </row>
    <row r="27" spans="2:22" ht="15" customHeight="1" thickBot="1" x14ac:dyDescent="0.25">
      <c r="B27" s="71"/>
      <c r="C27" s="72"/>
      <c r="D27" s="72"/>
      <c r="E27" s="72"/>
      <c r="F27" s="72"/>
      <c r="G27" s="72"/>
      <c r="H27" s="72"/>
      <c r="I27" s="72"/>
      <c r="J27" s="72"/>
      <c r="K27" s="72"/>
      <c r="L27" s="72"/>
      <c r="M27" s="72"/>
      <c r="N27" s="72"/>
      <c r="O27" s="72"/>
      <c r="P27" s="72"/>
      <c r="Q27" s="72"/>
      <c r="R27" s="72"/>
      <c r="S27" s="72"/>
      <c r="T27" s="72"/>
      <c r="U27" s="73"/>
      <c r="V27" s="36"/>
    </row>
    <row r="28" spans="2:22" ht="30" customHeight="1" x14ac:dyDescent="0.2">
      <c r="B28" s="167" t="s">
        <v>98</v>
      </c>
      <c r="C28" s="168"/>
      <c r="D28" s="168"/>
      <c r="E28" s="168"/>
      <c r="F28" s="168"/>
      <c r="G28" s="168"/>
      <c r="H28" s="169"/>
      <c r="I28" s="169"/>
      <c r="J28" s="169"/>
      <c r="K28" s="169"/>
      <c r="L28" s="169"/>
      <c r="M28" s="169"/>
      <c r="N28" s="169"/>
      <c r="O28" s="169"/>
      <c r="P28" s="169"/>
      <c r="Q28" s="169"/>
      <c r="R28" s="169"/>
      <c r="S28" s="169"/>
      <c r="T28" s="169"/>
      <c r="U28" s="170"/>
      <c r="V28" s="36"/>
    </row>
    <row r="29" spans="2:22" ht="154.5" customHeight="1" x14ac:dyDescent="0.2">
      <c r="B29" s="165" t="s">
        <v>99</v>
      </c>
      <c r="C29" s="165"/>
      <c r="D29" s="165"/>
      <c r="E29" s="165"/>
      <c r="F29" s="165"/>
      <c r="G29" s="166"/>
      <c r="H29" s="361" t="s">
        <v>100</v>
      </c>
      <c r="I29" s="361"/>
      <c r="J29" s="361"/>
      <c r="K29" s="361"/>
      <c r="L29" s="361"/>
      <c r="M29" s="361"/>
      <c r="N29" s="361"/>
      <c r="O29" s="361"/>
      <c r="P29" s="362"/>
      <c r="Q29" s="363" t="s">
        <v>101</v>
      </c>
      <c r="R29" s="363"/>
      <c r="S29" s="363"/>
      <c r="T29" s="363"/>
      <c r="U29" s="364"/>
      <c r="V29" s="36"/>
    </row>
    <row r="30" spans="2:22" ht="27.95" customHeight="1" x14ac:dyDescent="0.2">
      <c r="B30" s="162" t="s">
        <v>102</v>
      </c>
      <c r="C30" s="163"/>
      <c r="D30" s="163"/>
      <c r="E30" s="163"/>
      <c r="F30" s="163"/>
      <c r="G30" s="163"/>
      <c r="H30" s="214"/>
      <c r="I30" s="214"/>
      <c r="J30" s="214"/>
      <c r="K30" s="214"/>
      <c r="L30" s="214"/>
      <c r="M30" s="214"/>
      <c r="N30" s="214"/>
      <c r="O30" s="214"/>
      <c r="P30" s="214"/>
      <c r="Q30" s="171"/>
      <c r="R30" s="172"/>
      <c r="S30" s="172"/>
      <c r="T30" s="172"/>
      <c r="U30" s="173"/>
      <c r="V30" s="36"/>
    </row>
    <row r="31" spans="2:22" ht="27.95" customHeight="1" x14ac:dyDescent="0.2">
      <c r="B31" s="162" t="s">
        <v>103</v>
      </c>
      <c r="C31" s="163"/>
      <c r="D31" s="163"/>
      <c r="E31" s="163"/>
      <c r="F31" s="163"/>
      <c r="G31" s="163"/>
      <c r="H31" s="214"/>
      <c r="I31" s="214"/>
      <c r="J31" s="214"/>
      <c r="K31" s="214"/>
      <c r="L31" s="214"/>
      <c r="M31" s="214"/>
      <c r="N31" s="214"/>
      <c r="O31" s="214"/>
      <c r="P31" s="214"/>
      <c r="Q31" s="171"/>
      <c r="R31" s="172"/>
      <c r="S31" s="172"/>
      <c r="T31" s="172"/>
      <c r="U31" s="173"/>
      <c r="V31" s="36"/>
    </row>
    <row r="32" spans="2:22" ht="27.95" customHeight="1" x14ac:dyDescent="0.2">
      <c r="B32" s="164" t="s">
        <v>104</v>
      </c>
      <c r="C32" s="163"/>
      <c r="D32" s="163"/>
      <c r="E32" s="163"/>
      <c r="F32" s="163"/>
      <c r="G32" s="163"/>
      <c r="H32" s="214"/>
      <c r="I32" s="214"/>
      <c r="J32" s="214"/>
      <c r="K32" s="214"/>
      <c r="L32" s="214"/>
      <c r="M32" s="214"/>
      <c r="N32" s="214"/>
      <c r="O32" s="214"/>
      <c r="P32" s="214"/>
      <c r="Q32" s="171"/>
      <c r="R32" s="172"/>
      <c r="S32" s="172"/>
      <c r="T32" s="172"/>
      <c r="U32" s="173"/>
      <c r="V32" s="36"/>
    </row>
    <row r="33" spans="2:22" ht="27.95" customHeight="1" x14ac:dyDescent="0.2">
      <c r="B33" s="164" t="s">
        <v>105</v>
      </c>
      <c r="C33" s="163"/>
      <c r="D33" s="163"/>
      <c r="E33" s="163"/>
      <c r="F33" s="163"/>
      <c r="G33" s="163"/>
      <c r="H33" s="214"/>
      <c r="I33" s="214"/>
      <c r="J33" s="214"/>
      <c r="K33" s="214"/>
      <c r="L33" s="214"/>
      <c r="M33" s="214"/>
      <c r="N33" s="214"/>
      <c r="O33" s="214"/>
      <c r="P33" s="214"/>
      <c r="Q33" s="171"/>
      <c r="R33" s="172"/>
      <c r="S33" s="172"/>
      <c r="T33" s="172"/>
      <c r="U33" s="173"/>
      <c r="V33" s="36"/>
    </row>
    <row r="34" spans="2:22" ht="27.95" customHeight="1" x14ac:dyDescent="0.2">
      <c r="B34" s="164" t="s">
        <v>106</v>
      </c>
      <c r="C34" s="163"/>
      <c r="D34" s="163"/>
      <c r="E34" s="163"/>
      <c r="F34" s="163"/>
      <c r="G34" s="163"/>
      <c r="H34" s="214"/>
      <c r="I34" s="214"/>
      <c r="J34" s="214"/>
      <c r="K34" s="214"/>
      <c r="L34" s="214"/>
      <c r="M34" s="214"/>
      <c r="N34" s="214"/>
      <c r="O34" s="214"/>
      <c r="P34" s="214"/>
      <c r="Q34" s="171"/>
      <c r="R34" s="172"/>
      <c r="S34" s="172"/>
      <c r="T34" s="172"/>
      <c r="U34" s="173"/>
      <c r="V34" s="36"/>
    </row>
    <row r="35" spans="2:22" ht="27.95" customHeight="1" x14ac:dyDescent="0.2">
      <c r="B35" s="164" t="s">
        <v>107</v>
      </c>
      <c r="C35" s="163"/>
      <c r="D35" s="163"/>
      <c r="E35" s="163"/>
      <c r="F35" s="163"/>
      <c r="G35" s="163"/>
      <c r="H35" s="214"/>
      <c r="I35" s="214"/>
      <c r="J35" s="214"/>
      <c r="K35" s="214"/>
      <c r="L35" s="214"/>
      <c r="M35" s="214"/>
      <c r="N35" s="214"/>
      <c r="O35" s="214"/>
      <c r="P35" s="214"/>
      <c r="Q35" s="171"/>
      <c r="R35" s="172"/>
      <c r="S35" s="172"/>
      <c r="T35" s="172"/>
      <c r="U35" s="173"/>
      <c r="V35" s="36"/>
    </row>
    <row r="36" spans="2:22" ht="27.95" customHeight="1" x14ac:dyDescent="0.2">
      <c r="B36" s="164" t="s">
        <v>108</v>
      </c>
      <c r="C36" s="163"/>
      <c r="D36" s="163"/>
      <c r="E36" s="163"/>
      <c r="F36" s="163"/>
      <c r="G36" s="163"/>
      <c r="H36" s="214"/>
      <c r="I36" s="214"/>
      <c r="J36" s="214"/>
      <c r="K36" s="214"/>
      <c r="L36" s="214"/>
      <c r="M36" s="214"/>
      <c r="N36" s="214"/>
      <c r="O36" s="214"/>
      <c r="P36" s="214"/>
      <c r="Q36" s="171"/>
      <c r="R36" s="172"/>
      <c r="S36" s="172"/>
      <c r="T36" s="172"/>
      <c r="U36" s="173"/>
      <c r="V36" s="36"/>
    </row>
    <row r="37" spans="2:22" ht="27.95" customHeight="1" x14ac:dyDescent="0.2">
      <c r="B37" s="162" t="s">
        <v>109</v>
      </c>
      <c r="C37" s="163"/>
      <c r="D37" s="163"/>
      <c r="E37" s="163"/>
      <c r="F37" s="163"/>
      <c r="G37" s="163"/>
      <c r="H37" s="214"/>
      <c r="I37" s="214"/>
      <c r="J37" s="214"/>
      <c r="K37" s="214"/>
      <c r="L37" s="214"/>
      <c r="M37" s="214"/>
      <c r="N37" s="214"/>
      <c r="O37" s="214"/>
      <c r="P37" s="214"/>
      <c r="Q37" s="171"/>
      <c r="R37" s="172"/>
      <c r="S37" s="172"/>
      <c r="T37" s="172"/>
      <c r="U37" s="173"/>
      <c r="V37" s="36"/>
    </row>
    <row r="38" spans="2:22" ht="27.95" customHeight="1" x14ac:dyDescent="0.2">
      <c r="B38" s="162" t="s">
        <v>110</v>
      </c>
      <c r="C38" s="163"/>
      <c r="D38" s="163"/>
      <c r="E38" s="163"/>
      <c r="F38" s="163"/>
      <c r="G38" s="163"/>
      <c r="H38" s="214"/>
      <c r="I38" s="214"/>
      <c r="J38" s="214"/>
      <c r="K38" s="214"/>
      <c r="L38" s="214"/>
      <c r="M38" s="214"/>
      <c r="N38" s="214"/>
      <c r="O38" s="214"/>
      <c r="P38" s="214"/>
      <c r="Q38" s="171"/>
      <c r="R38" s="172"/>
      <c r="S38" s="172"/>
      <c r="T38" s="172"/>
      <c r="U38" s="173"/>
      <c r="V38" s="36"/>
    </row>
    <row r="39" spans="2:22" ht="27.95" customHeight="1" x14ac:dyDescent="0.2">
      <c r="B39" s="283" t="s">
        <v>111</v>
      </c>
      <c r="C39" s="283"/>
      <c r="D39" s="261" t="s">
        <v>112</v>
      </c>
      <c r="E39" s="262"/>
      <c r="F39" s="262"/>
      <c r="G39" s="262"/>
      <c r="H39" s="214"/>
      <c r="I39" s="214"/>
      <c r="J39" s="214"/>
      <c r="K39" s="214"/>
      <c r="L39" s="214"/>
      <c r="M39" s="214"/>
      <c r="N39" s="214"/>
      <c r="O39" s="214"/>
      <c r="P39" s="214"/>
      <c r="Q39" s="171"/>
      <c r="R39" s="172"/>
      <c r="S39" s="172"/>
      <c r="T39" s="172"/>
      <c r="U39" s="173"/>
      <c r="V39" s="36"/>
    </row>
    <row r="40" spans="2:22" ht="27.95" customHeight="1" x14ac:dyDescent="0.2">
      <c r="B40" s="283" t="s">
        <v>111</v>
      </c>
      <c r="C40" s="283"/>
      <c r="D40" s="261" t="s">
        <v>112</v>
      </c>
      <c r="E40" s="262"/>
      <c r="F40" s="262"/>
      <c r="G40" s="262"/>
      <c r="H40" s="214"/>
      <c r="I40" s="214"/>
      <c r="J40" s="214"/>
      <c r="K40" s="214"/>
      <c r="L40" s="214"/>
      <c r="M40" s="214"/>
      <c r="N40" s="214"/>
      <c r="O40" s="214"/>
      <c r="P40" s="214"/>
      <c r="Q40" s="171"/>
      <c r="R40" s="172"/>
      <c r="S40" s="172"/>
      <c r="T40" s="172"/>
      <c r="U40" s="173"/>
      <c r="V40" s="36"/>
    </row>
    <row r="41" spans="2:22" ht="27.95" customHeight="1" x14ac:dyDescent="0.2">
      <c r="B41" s="283" t="s">
        <v>111</v>
      </c>
      <c r="C41" s="283"/>
      <c r="D41" s="261" t="s">
        <v>112</v>
      </c>
      <c r="E41" s="262"/>
      <c r="F41" s="262"/>
      <c r="G41" s="262"/>
      <c r="H41" s="214"/>
      <c r="I41" s="214"/>
      <c r="J41" s="214"/>
      <c r="K41" s="214"/>
      <c r="L41" s="214"/>
      <c r="M41" s="214"/>
      <c r="N41" s="214"/>
      <c r="O41" s="214"/>
      <c r="P41" s="214"/>
      <c r="Q41" s="171"/>
      <c r="R41" s="172"/>
      <c r="S41" s="172"/>
      <c r="T41" s="172"/>
      <c r="U41" s="173"/>
      <c r="V41" s="37"/>
    </row>
    <row r="42" spans="2:22" ht="27.95" customHeight="1" x14ac:dyDescent="0.2">
      <c r="B42" s="283" t="s">
        <v>113</v>
      </c>
      <c r="C42" s="283"/>
      <c r="D42" s="261" t="s">
        <v>112</v>
      </c>
      <c r="E42" s="262"/>
      <c r="F42" s="262"/>
      <c r="G42" s="262"/>
      <c r="H42" s="214"/>
      <c r="I42" s="214"/>
      <c r="J42" s="214"/>
      <c r="K42" s="214"/>
      <c r="L42" s="214"/>
      <c r="M42" s="214"/>
      <c r="N42" s="214"/>
      <c r="O42" s="214"/>
      <c r="P42" s="214"/>
      <c r="Q42" s="171"/>
      <c r="R42" s="172"/>
      <c r="S42" s="172"/>
      <c r="T42" s="172"/>
      <c r="U42" s="173"/>
      <c r="V42" s="33"/>
    </row>
    <row r="43" spans="2:22" ht="27.95" customHeight="1" x14ac:dyDescent="0.2">
      <c r="B43" s="283" t="s">
        <v>114</v>
      </c>
      <c r="C43" s="283"/>
      <c r="D43" s="261" t="s">
        <v>112</v>
      </c>
      <c r="E43" s="262"/>
      <c r="F43" s="262"/>
      <c r="G43" s="262"/>
      <c r="H43" s="214"/>
      <c r="I43" s="214"/>
      <c r="J43" s="214"/>
      <c r="K43" s="214"/>
      <c r="L43" s="214"/>
      <c r="M43" s="214"/>
      <c r="N43" s="214"/>
      <c r="O43" s="214"/>
      <c r="P43" s="214"/>
      <c r="Q43" s="171"/>
      <c r="R43" s="172"/>
      <c r="S43" s="172"/>
      <c r="T43" s="172"/>
      <c r="U43" s="173"/>
      <c r="V43" s="33"/>
    </row>
    <row r="44" spans="2:22" ht="27" customHeight="1" x14ac:dyDescent="0.2">
      <c r="B44" s="260" t="s">
        <v>115</v>
      </c>
      <c r="C44" s="260"/>
      <c r="D44" s="261" t="s">
        <v>112</v>
      </c>
      <c r="E44" s="262"/>
      <c r="F44" s="262"/>
      <c r="G44" s="262"/>
      <c r="H44" s="214"/>
      <c r="I44" s="214"/>
      <c r="J44" s="214"/>
      <c r="K44" s="214"/>
      <c r="L44" s="214"/>
      <c r="M44" s="214"/>
      <c r="N44" s="214"/>
      <c r="O44" s="214"/>
      <c r="P44" s="214"/>
      <c r="Q44" s="171"/>
      <c r="R44" s="172"/>
      <c r="S44" s="172"/>
      <c r="T44" s="172"/>
      <c r="U44" s="173"/>
      <c r="V44" s="33"/>
    </row>
    <row r="45" spans="2:22" ht="29.25" customHeight="1" x14ac:dyDescent="0.2">
      <c r="B45" s="260" t="s">
        <v>116</v>
      </c>
      <c r="C45" s="260"/>
      <c r="D45" s="261" t="s">
        <v>112</v>
      </c>
      <c r="E45" s="262"/>
      <c r="F45" s="262"/>
      <c r="G45" s="262"/>
      <c r="H45" s="214"/>
      <c r="I45" s="214"/>
      <c r="J45" s="214"/>
      <c r="K45" s="214"/>
      <c r="L45" s="214"/>
      <c r="M45" s="214"/>
      <c r="N45" s="214"/>
      <c r="O45" s="214"/>
      <c r="P45" s="214"/>
      <c r="Q45" s="171"/>
      <c r="R45" s="172"/>
      <c r="S45" s="172"/>
      <c r="T45" s="172"/>
      <c r="U45" s="173"/>
      <c r="V45" s="33"/>
    </row>
    <row r="46" spans="2:22" ht="27" customHeight="1" x14ac:dyDescent="0.2">
      <c r="B46" s="260" t="s">
        <v>117</v>
      </c>
      <c r="C46" s="260"/>
      <c r="D46" s="261" t="s">
        <v>112</v>
      </c>
      <c r="E46" s="262"/>
      <c r="F46" s="262"/>
      <c r="G46" s="262"/>
      <c r="H46" s="214"/>
      <c r="I46" s="214"/>
      <c r="J46" s="214"/>
      <c r="K46" s="214"/>
      <c r="L46" s="214"/>
      <c r="M46" s="214"/>
      <c r="N46" s="214"/>
      <c r="O46" s="214"/>
      <c r="P46" s="214"/>
      <c r="Q46" s="171"/>
      <c r="R46" s="172"/>
      <c r="S46" s="172"/>
      <c r="T46" s="172"/>
      <c r="U46" s="173"/>
      <c r="V46" s="33"/>
    </row>
    <row r="47" spans="2:22" ht="27.95" customHeight="1" x14ac:dyDescent="0.2">
      <c r="B47" s="283" t="s">
        <v>118</v>
      </c>
      <c r="C47" s="283"/>
      <c r="D47" s="261" t="s">
        <v>112</v>
      </c>
      <c r="E47" s="262"/>
      <c r="F47" s="262"/>
      <c r="G47" s="262"/>
      <c r="H47" s="214"/>
      <c r="I47" s="214"/>
      <c r="J47" s="214"/>
      <c r="K47" s="214"/>
      <c r="L47" s="214"/>
      <c r="M47" s="214"/>
      <c r="N47" s="214"/>
      <c r="O47" s="214"/>
      <c r="P47" s="214"/>
      <c r="Q47" s="171"/>
      <c r="R47" s="172"/>
      <c r="S47" s="172"/>
      <c r="T47" s="172"/>
      <c r="U47" s="173"/>
      <c r="V47" s="33"/>
    </row>
    <row r="48" spans="2:22" ht="27.95" customHeight="1" x14ac:dyDescent="0.2">
      <c r="B48" s="283" t="s">
        <v>118</v>
      </c>
      <c r="C48" s="283"/>
      <c r="D48" s="261" t="s">
        <v>112</v>
      </c>
      <c r="E48" s="262"/>
      <c r="F48" s="262"/>
      <c r="G48" s="262"/>
      <c r="H48" s="214"/>
      <c r="I48" s="214"/>
      <c r="J48" s="214"/>
      <c r="K48" s="214"/>
      <c r="L48" s="214"/>
      <c r="M48" s="214"/>
      <c r="N48" s="214"/>
      <c r="O48" s="214"/>
      <c r="P48" s="214"/>
      <c r="Q48" s="171"/>
      <c r="R48" s="172"/>
      <c r="S48" s="172"/>
      <c r="T48" s="172"/>
      <c r="U48" s="173"/>
      <c r="V48" s="33"/>
    </row>
    <row r="49" spans="1:23" ht="27.95" customHeight="1" x14ac:dyDescent="0.2">
      <c r="B49" s="283" t="s">
        <v>118</v>
      </c>
      <c r="C49" s="283"/>
      <c r="D49" s="261" t="s">
        <v>112</v>
      </c>
      <c r="E49" s="262"/>
      <c r="F49" s="262"/>
      <c r="G49" s="262"/>
      <c r="H49" s="214"/>
      <c r="I49" s="214"/>
      <c r="J49" s="214"/>
      <c r="K49" s="214"/>
      <c r="L49" s="214"/>
      <c r="M49" s="214"/>
      <c r="N49" s="214"/>
      <c r="O49" s="214"/>
      <c r="P49" s="214"/>
      <c r="Q49" s="171"/>
      <c r="R49" s="172"/>
      <c r="S49" s="172"/>
      <c r="T49" s="172"/>
      <c r="U49" s="173"/>
      <c r="V49" s="33"/>
    </row>
    <row r="50" spans="1:23" ht="27.95" customHeight="1" x14ac:dyDescent="0.2">
      <c r="B50" s="283" t="s">
        <v>119</v>
      </c>
      <c r="C50" s="283"/>
      <c r="D50" s="283"/>
      <c r="E50" s="283"/>
      <c r="F50" s="283"/>
      <c r="G50" s="290"/>
      <c r="H50" s="214"/>
      <c r="I50" s="214"/>
      <c r="J50" s="214"/>
      <c r="K50" s="214"/>
      <c r="L50" s="214"/>
      <c r="M50" s="214"/>
      <c r="N50" s="214"/>
      <c r="O50" s="214"/>
      <c r="P50" s="214"/>
      <c r="Q50" s="171"/>
      <c r="R50" s="172"/>
      <c r="S50" s="172"/>
      <c r="T50" s="172"/>
      <c r="U50" s="173"/>
      <c r="V50" s="33"/>
    </row>
    <row r="51" spans="1:23" ht="27.95" customHeight="1" x14ac:dyDescent="0.2">
      <c r="B51" s="283" t="s">
        <v>120</v>
      </c>
      <c r="C51" s="283"/>
      <c r="D51" s="283"/>
      <c r="E51" s="283"/>
      <c r="F51" s="283"/>
      <c r="G51" s="290"/>
      <c r="H51" s="214"/>
      <c r="I51" s="214"/>
      <c r="J51" s="214"/>
      <c r="K51" s="214"/>
      <c r="L51" s="214"/>
      <c r="M51" s="214"/>
      <c r="N51" s="214"/>
      <c r="O51" s="214"/>
      <c r="P51" s="214"/>
      <c r="Q51" s="171"/>
      <c r="R51" s="172"/>
      <c r="S51" s="172"/>
      <c r="T51" s="172"/>
      <c r="U51" s="173"/>
      <c r="V51" s="33"/>
    </row>
    <row r="52" spans="1:23" s="24" customFormat="1" ht="27.95" customHeight="1" x14ac:dyDescent="0.2">
      <c r="A52" s="23"/>
      <c r="B52" s="305" t="s">
        <v>121</v>
      </c>
      <c r="C52" s="305"/>
      <c r="D52" s="305"/>
      <c r="E52" s="305"/>
      <c r="F52" s="305"/>
      <c r="G52" s="306"/>
      <c r="H52" s="291">
        <f>SUM(H30:P51)</f>
        <v>0</v>
      </c>
      <c r="I52" s="292"/>
      <c r="J52" s="292"/>
      <c r="K52" s="292"/>
      <c r="L52" s="292"/>
      <c r="M52" s="292"/>
      <c r="N52" s="292"/>
      <c r="O52" s="292"/>
      <c r="P52" s="292"/>
      <c r="Q52" s="291">
        <f>SUM(Q30:U51)</f>
        <v>0</v>
      </c>
      <c r="R52" s="292"/>
      <c r="S52" s="292"/>
      <c r="T52" s="292"/>
      <c r="U52" s="293"/>
      <c r="V52" s="38"/>
      <c r="W52" s="23"/>
    </row>
    <row r="53" spans="1:23" ht="73.5" customHeight="1" x14ac:dyDescent="0.2">
      <c r="B53" s="294" t="s">
        <v>122</v>
      </c>
      <c r="C53" s="295"/>
      <c r="D53" s="295"/>
      <c r="E53" s="295"/>
      <c r="F53" s="295"/>
      <c r="G53" s="295"/>
      <c r="H53" s="295"/>
      <c r="I53" s="295"/>
      <c r="J53" s="295"/>
      <c r="K53" s="295"/>
      <c r="L53" s="295"/>
      <c r="M53" s="295"/>
      <c r="N53" s="295"/>
      <c r="O53" s="295"/>
      <c r="P53" s="295"/>
      <c r="Q53" s="295"/>
      <c r="R53" s="295"/>
      <c r="S53" s="295"/>
      <c r="T53" s="295"/>
      <c r="U53" s="296"/>
      <c r="V53" s="38"/>
    </row>
    <row r="54" spans="1:23" ht="18.75" customHeight="1" x14ac:dyDescent="0.2">
      <c r="B54" s="277"/>
      <c r="C54" s="278"/>
      <c r="D54" s="278"/>
      <c r="E54" s="278"/>
      <c r="F54" s="278"/>
      <c r="G54" s="278"/>
      <c r="H54" s="278"/>
      <c r="I54" s="278"/>
      <c r="J54" s="278"/>
      <c r="K54" s="278"/>
      <c r="L54" s="278"/>
      <c r="M54" s="278"/>
      <c r="N54" s="278"/>
      <c r="O54" s="278"/>
      <c r="P54" s="278"/>
      <c r="Q54" s="278"/>
      <c r="R54" s="278"/>
      <c r="S54" s="278"/>
      <c r="T54" s="278"/>
      <c r="U54" s="279"/>
      <c r="V54" s="33"/>
    </row>
    <row r="55" spans="1:23" ht="31.5" customHeight="1" thickBot="1" x14ac:dyDescent="0.25">
      <c r="B55" s="280" t="s">
        <v>123</v>
      </c>
      <c r="C55" s="281"/>
      <c r="D55" s="281"/>
      <c r="E55" s="281"/>
      <c r="F55" s="281"/>
      <c r="G55" s="281"/>
      <c r="H55" s="281"/>
      <c r="I55" s="281"/>
      <c r="J55" s="281"/>
      <c r="K55" s="281"/>
      <c r="L55" s="281"/>
      <c r="M55" s="281"/>
      <c r="N55" s="281"/>
      <c r="O55" s="281"/>
      <c r="P55" s="281"/>
      <c r="Q55" s="281"/>
      <c r="R55" s="281"/>
      <c r="S55" s="281"/>
      <c r="T55" s="281"/>
      <c r="U55" s="282"/>
      <c r="V55" s="39"/>
    </row>
    <row r="56" spans="1:23" ht="30.75" customHeight="1" thickBot="1" x14ac:dyDescent="0.35">
      <c r="B56" s="273" t="s">
        <v>124</v>
      </c>
      <c r="C56" s="274"/>
      <c r="D56" s="274"/>
      <c r="E56" s="274"/>
      <c r="F56" s="274"/>
      <c r="G56" s="274"/>
      <c r="H56" s="274"/>
      <c r="I56" s="274"/>
      <c r="J56" s="274"/>
      <c r="K56" s="302"/>
      <c r="L56" s="303"/>
      <c r="M56" s="297" t="s">
        <v>125</v>
      </c>
      <c r="N56" s="297"/>
      <c r="O56" s="297"/>
      <c r="P56" s="297"/>
      <c r="Q56" s="297"/>
      <c r="R56" s="297" t="s">
        <v>126</v>
      </c>
      <c r="S56" s="297"/>
      <c r="T56" s="297"/>
      <c r="U56" s="298"/>
    </row>
    <row r="57" spans="1:23" ht="30.75" customHeight="1" x14ac:dyDescent="0.2">
      <c r="B57" s="299" t="s">
        <v>127</v>
      </c>
      <c r="C57" s="300"/>
      <c r="D57" s="28" t="s">
        <v>81</v>
      </c>
      <c r="E57" s="74" t="s">
        <v>128</v>
      </c>
      <c r="F57" s="271"/>
      <c r="G57" s="272"/>
      <c r="H57" s="75" t="s">
        <v>129</v>
      </c>
      <c r="I57" s="365"/>
      <c r="J57" s="365"/>
      <c r="K57" s="365"/>
      <c r="L57" s="304"/>
      <c r="M57" s="369"/>
      <c r="N57" s="369"/>
      <c r="O57" s="369"/>
      <c r="P57" s="369"/>
      <c r="Q57" s="369"/>
      <c r="R57" s="154"/>
      <c r="S57" s="154"/>
      <c r="T57" s="154"/>
      <c r="U57" s="301"/>
    </row>
    <row r="58" spans="1:23" ht="47.25" customHeight="1" x14ac:dyDescent="0.2">
      <c r="B58" s="378" t="s">
        <v>130</v>
      </c>
      <c r="C58" s="379"/>
      <c r="D58" s="379"/>
      <c r="E58" s="379"/>
      <c r="F58" s="379"/>
      <c r="G58" s="379"/>
      <c r="H58" s="379"/>
      <c r="I58" s="380"/>
      <c r="J58" s="380"/>
      <c r="K58" s="380"/>
      <c r="L58" s="379"/>
      <c r="M58" s="380"/>
      <c r="N58" s="380"/>
      <c r="O58" s="380"/>
      <c r="P58" s="380"/>
      <c r="Q58" s="380"/>
      <c r="R58" s="379"/>
      <c r="S58" s="379"/>
      <c r="T58" s="379"/>
      <c r="U58" s="381"/>
    </row>
    <row r="59" spans="1:23" ht="30.75" customHeight="1" x14ac:dyDescent="0.2">
      <c r="B59" s="268" t="s">
        <v>131</v>
      </c>
      <c r="C59" s="269"/>
      <c r="D59" s="269"/>
      <c r="E59" s="269"/>
      <c r="F59" s="269"/>
      <c r="G59" s="269"/>
      <c r="H59" s="269"/>
      <c r="I59" s="269"/>
      <c r="J59" s="269"/>
      <c r="K59" s="269"/>
      <c r="L59" s="269"/>
      <c r="M59" s="269"/>
      <c r="N59" s="269"/>
      <c r="O59" s="269"/>
      <c r="P59" s="269"/>
      <c r="Q59" s="269"/>
      <c r="R59" s="269"/>
      <c r="S59" s="269"/>
      <c r="T59" s="269"/>
      <c r="U59" s="270"/>
    </row>
    <row r="60" spans="1:23" ht="30.75" customHeight="1" x14ac:dyDescent="0.2">
      <c r="B60" s="370"/>
      <c r="C60" s="371"/>
      <c r="D60" s="371"/>
      <c r="E60" s="371"/>
      <c r="F60" s="371"/>
      <c r="G60" s="371"/>
      <c r="H60" s="371"/>
      <c r="I60" s="371"/>
      <c r="J60" s="371"/>
      <c r="K60" s="371"/>
      <c r="L60" s="372"/>
      <c r="M60" s="372"/>
      <c r="N60" s="372"/>
      <c r="O60" s="372"/>
      <c r="P60" s="372"/>
      <c r="Q60" s="372"/>
      <c r="R60" s="372"/>
      <c r="S60" s="372"/>
      <c r="T60" s="372"/>
      <c r="U60" s="373"/>
    </row>
    <row r="61" spans="1:23" ht="30.75" customHeight="1" x14ac:dyDescent="0.3">
      <c r="B61" s="273" t="s">
        <v>132</v>
      </c>
      <c r="C61" s="274"/>
      <c r="D61" s="274"/>
      <c r="E61" s="274"/>
      <c r="F61" s="274"/>
      <c r="G61" s="274"/>
      <c r="H61" s="274"/>
      <c r="I61" s="274"/>
      <c r="J61" s="274"/>
      <c r="K61" s="302"/>
      <c r="L61" s="303"/>
      <c r="M61" s="368" t="s">
        <v>125</v>
      </c>
      <c r="N61" s="368"/>
      <c r="O61" s="368"/>
      <c r="P61" s="284" t="s">
        <v>126</v>
      </c>
      <c r="Q61" s="284"/>
      <c r="R61" s="284"/>
      <c r="S61" s="284"/>
      <c r="T61" s="284"/>
      <c r="U61" s="285"/>
    </row>
    <row r="62" spans="1:23" ht="30.75" customHeight="1" x14ac:dyDescent="0.2">
      <c r="B62" s="299" t="s">
        <v>127</v>
      </c>
      <c r="C62" s="300"/>
      <c r="D62" s="28" t="s">
        <v>81</v>
      </c>
      <c r="E62" s="74" t="s">
        <v>128</v>
      </c>
      <c r="F62" s="271"/>
      <c r="G62" s="272"/>
      <c r="H62" s="75" t="s">
        <v>129</v>
      </c>
      <c r="I62" s="365"/>
      <c r="J62" s="365"/>
      <c r="K62" s="365"/>
      <c r="L62" s="304"/>
      <c r="M62" s="286"/>
      <c r="N62" s="287"/>
      <c r="O62" s="287"/>
      <c r="P62" s="288"/>
      <c r="Q62" s="288"/>
      <c r="R62" s="288"/>
      <c r="S62" s="288"/>
      <c r="T62" s="288"/>
      <c r="U62" s="289"/>
    </row>
    <row r="63" spans="1:23" ht="45.75" customHeight="1" x14ac:dyDescent="0.2">
      <c r="B63" s="374" t="s">
        <v>133</v>
      </c>
      <c r="C63" s="375"/>
      <c r="D63" s="375"/>
      <c r="E63" s="375"/>
      <c r="F63" s="375"/>
      <c r="G63" s="375"/>
      <c r="H63" s="375"/>
      <c r="I63" s="376"/>
      <c r="J63" s="376"/>
      <c r="K63" s="376"/>
      <c r="L63" s="375"/>
      <c r="M63" s="376"/>
      <c r="N63" s="376"/>
      <c r="O63" s="376"/>
      <c r="P63" s="376"/>
      <c r="Q63" s="376"/>
      <c r="R63" s="375"/>
      <c r="S63" s="375"/>
      <c r="T63" s="375"/>
      <c r="U63" s="377"/>
    </row>
    <row r="64" spans="1:23" ht="30.75" customHeight="1" x14ac:dyDescent="0.2">
      <c r="B64" s="268" t="s">
        <v>131</v>
      </c>
      <c r="C64" s="269"/>
      <c r="D64" s="269"/>
      <c r="E64" s="269"/>
      <c r="F64" s="269"/>
      <c r="G64" s="269"/>
      <c r="H64" s="269"/>
      <c r="I64" s="269"/>
      <c r="J64" s="269"/>
      <c r="K64" s="269"/>
      <c r="L64" s="269"/>
      <c r="M64" s="269"/>
      <c r="N64" s="269"/>
      <c r="O64" s="269"/>
      <c r="P64" s="269"/>
      <c r="Q64" s="269"/>
      <c r="R64" s="269"/>
      <c r="S64" s="269"/>
      <c r="T64" s="269"/>
      <c r="U64" s="270"/>
    </row>
    <row r="65" spans="2:21" ht="30.75" customHeight="1" x14ac:dyDescent="0.2">
      <c r="B65" s="370"/>
      <c r="C65" s="371"/>
      <c r="D65" s="371"/>
      <c r="E65" s="371"/>
      <c r="F65" s="371"/>
      <c r="G65" s="371"/>
      <c r="H65" s="371"/>
      <c r="I65" s="371"/>
      <c r="J65" s="371"/>
      <c r="K65" s="371"/>
      <c r="L65" s="372"/>
      <c r="M65" s="372"/>
      <c r="N65" s="372"/>
      <c r="O65" s="372"/>
      <c r="P65" s="372"/>
      <c r="Q65" s="372"/>
      <c r="R65" s="372"/>
      <c r="S65" s="372"/>
      <c r="T65" s="372"/>
      <c r="U65" s="373"/>
    </row>
    <row r="66" spans="2:21" ht="30.75" customHeight="1" x14ac:dyDescent="0.3">
      <c r="B66" s="273" t="s">
        <v>134</v>
      </c>
      <c r="C66" s="274"/>
      <c r="D66" s="274"/>
      <c r="E66" s="274"/>
      <c r="F66" s="274"/>
      <c r="G66" s="274"/>
      <c r="H66" s="274"/>
      <c r="I66" s="275"/>
      <c r="J66" s="275"/>
      <c r="K66" s="276"/>
      <c r="L66" s="303"/>
      <c r="M66" s="368" t="s">
        <v>125</v>
      </c>
      <c r="N66" s="368"/>
      <c r="O66" s="368"/>
      <c r="P66" s="284" t="s">
        <v>126</v>
      </c>
      <c r="Q66" s="284"/>
      <c r="R66" s="284"/>
      <c r="S66" s="284"/>
      <c r="T66" s="284"/>
      <c r="U66" s="285"/>
    </row>
    <row r="67" spans="2:21" ht="30.75" customHeight="1" x14ac:dyDescent="0.2">
      <c r="B67" s="299" t="s">
        <v>127</v>
      </c>
      <c r="C67" s="300"/>
      <c r="D67" s="28" t="s">
        <v>81</v>
      </c>
      <c r="E67" s="74" t="s">
        <v>128</v>
      </c>
      <c r="F67" s="271"/>
      <c r="G67" s="272"/>
      <c r="H67" s="75" t="s">
        <v>129</v>
      </c>
      <c r="I67" s="366"/>
      <c r="J67" s="366"/>
      <c r="K67" s="366"/>
      <c r="L67" s="304"/>
      <c r="M67" s="286"/>
      <c r="N67" s="287"/>
      <c r="O67" s="287"/>
      <c r="P67" s="288"/>
      <c r="Q67" s="288"/>
      <c r="R67" s="288"/>
      <c r="S67" s="288"/>
      <c r="T67" s="288"/>
      <c r="U67" s="289"/>
    </row>
    <row r="68" spans="2:21" ht="42.75" customHeight="1" x14ac:dyDescent="0.2">
      <c r="B68" s="374" t="s">
        <v>135</v>
      </c>
      <c r="C68" s="375"/>
      <c r="D68" s="375"/>
      <c r="E68" s="375"/>
      <c r="F68" s="375"/>
      <c r="G68" s="375"/>
      <c r="H68" s="375"/>
      <c r="I68" s="376"/>
      <c r="J68" s="376"/>
      <c r="K68" s="376"/>
      <c r="L68" s="375"/>
      <c r="M68" s="376"/>
      <c r="N68" s="376"/>
      <c r="O68" s="376"/>
      <c r="P68" s="376"/>
      <c r="Q68" s="376"/>
      <c r="R68" s="375"/>
      <c r="S68" s="375"/>
      <c r="T68" s="375"/>
      <c r="U68" s="377"/>
    </row>
    <row r="69" spans="2:21" ht="30.75" customHeight="1" x14ac:dyDescent="0.2">
      <c r="B69" s="268" t="s">
        <v>131</v>
      </c>
      <c r="C69" s="269"/>
      <c r="D69" s="269"/>
      <c r="E69" s="269"/>
      <c r="F69" s="269"/>
      <c r="G69" s="269"/>
      <c r="H69" s="269"/>
      <c r="I69" s="269"/>
      <c r="J69" s="269"/>
      <c r="K69" s="269"/>
      <c r="L69" s="269"/>
      <c r="M69" s="269"/>
      <c r="N69" s="269"/>
      <c r="O69" s="269"/>
      <c r="P69" s="269"/>
      <c r="Q69" s="269"/>
      <c r="R69" s="269"/>
      <c r="S69" s="269"/>
      <c r="T69" s="269"/>
      <c r="U69" s="270"/>
    </row>
    <row r="70" spans="2:21" ht="30.75" customHeight="1" x14ac:dyDescent="0.2">
      <c r="B70" s="404"/>
      <c r="C70" s="405"/>
      <c r="D70" s="405"/>
      <c r="E70" s="405"/>
      <c r="F70" s="405"/>
      <c r="G70" s="405"/>
      <c r="H70" s="405"/>
      <c r="I70" s="405"/>
      <c r="J70" s="405"/>
      <c r="K70" s="405"/>
      <c r="L70" s="406"/>
      <c r="M70" s="406"/>
      <c r="N70" s="406"/>
      <c r="O70" s="406"/>
      <c r="P70" s="406"/>
      <c r="Q70" s="406"/>
      <c r="R70" s="406"/>
      <c r="S70" s="406"/>
      <c r="T70" s="406"/>
      <c r="U70" s="407"/>
    </row>
    <row r="71" spans="2:21" ht="30.75" customHeight="1" x14ac:dyDescent="0.3">
      <c r="B71" s="273" t="s">
        <v>136</v>
      </c>
      <c r="C71" s="274"/>
      <c r="D71" s="274"/>
      <c r="E71" s="274"/>
      <c r="F71" s="274"/>
      <c r="G71" s="274"/>
      <c r="H71" s="274"/>
      <c r="I71" s="274"/>
      <c r="J71" s="274"/>
      <c r="K71" s="302"/>
      <c r="L71" s="303"/>
      <c r="M71" s="368" t="s">
        <v>125</v>
      </c>
      <c r="N71" s="368"/>
      <c r="O71" s="368"/>
      <c r="P71" s="284" t="s">
        <v>126</v>
      </c>
      <c r="Q71" s="284"/>
      <c r="R71" s="284"/>
      <c r="S71" s="284"/>
      <c r="T71" s="284"/>
      <c r="U71" s="285"/>
    </row>
    <row r="72" spans="2:21" ht="30.75" customHeight="1" x14ac:dyDescent="0.2">
      <c r="B72" s="299" t="s">
        <v>127</v>
      </c>
      <c r="C72" s="300"/>
      <c r="D72" s="28" t="s">
        <v>81</v>
      </c>
      <c r="E72" s="74" t="s">
        <v>128</v>
      </c>
      <c r="F72" s="271"/>
      <c r="G72" s="272"/>
      <c r="H72" s="75" t="s">
        <v>129</v>
      </c>
      <c r="I72" s="367"/>
      <c r="J72" s="367"/>
      <c r="K72" s="367"/>
      <c r="L72" s="304"/>
      <c r="M72" s="286"/>
      <c r="N72" s="287"/>
      <c r="O72" s="287"/>
      <c r="P72" s="288"/>
      <c r="Q72" s="288"/>
      <c r="R72" s="288"/>
      <c r="S72" s="288"/>
      <c r="T72" s="288"/>
      <c r="U72" s="289"/>
    </row>
    <row r="73" spans="2:21" ht="30.75" customHeight="1" x14ac:dyDescent="0.2">
      <c r="B73" s="374" t="s">
        <v>137</v>
      </c>
      <c r="C73" s="375"/>
      <c r="D73" s="375"/>
      <c r="E73" s="375"/>
      <c r="F73" s="375"/>
      <c r="G73" s="375"/>
      <c r="H73" s="375"/>
      <c r="I73" s="376"/>
      <c r="J73" s="376"/>
      <c r="K73" s="376"/>
      <c r="L73" s="375"/>
      <c r="M73" s="376"/>
      <c r="N73" s="376"/>
      <c r="O73" s="376"/>
      <c r="P73" s="376"/>
      <c r="Q73" s="376"/>
      <c r="R73" s="375"/>
      <c r="S73" s="375"/>
      <c r="T73" s="375"/>
      <c r="U73" s="377"/>
    </row>
    <row r="74" spans="2:21" ht="30.75" customHeight="1" x14ac:dyDescent="0.2">
      <c r="B74" s="424" t="s">
        <v>131</v>
      </c>
      <c r="C74" s="425"/>
      <c r="D74" s="425"/>
      <c r="E74" s="425"/>
      <c r="F74" s="425"/>
      <c r="G74" s="425"/>
      <c r="H74" s="425"/>
      <c r="I74" s="425"/>
      <c r="J74" s="425"/>
      <c r="K74" s="425"/>
      <c r="L74" s="425"/>
      <c r="M74" s="425"/>
      <c r="N74" s="425"/>
      <c r="O74" s="425"/>
      <c r="P74" s="425"/>
      <c r="Q74" s="425"/>
      <c r="R74" s="425"/>
      <c r="S74" s="425"/>
      <c r="T74" s="425"/>
      <c r="U74" s="426"/>
    </row>
    <row r="75" spans="2:21" ht="30.75" customHeight="1" x14ac:dyDescent="0.2">
      <c r="B75" s="370"/>
      <c r="C75" s="371"/>
      <c r="D75" s="371"/>
      <c r="E75" s="371"/>
      <c r="F75" s="371"/>
      <c r="G75" s="371"/>
      <c r="H75" s="371"/>
      <c r="I75" s="371"/>
      <c r="J75" s="371"/>
      <c r="K75" s="371"/>
      <c r="L75" s="371"/>
      <c r="M75" s="371"/>
      <c r="N75" s="371"/>
      <c r="O75" s="371"/>
      <c r="P75" s="371"/>
      <c r="Q75" s="371"/>
      <c r="R75" s="371"/>
      <c r="S75" s="371"/>
      <c r="T75" s="371"/>
      <c r="U75" s="399"/>
    </row>
    <row r="76" spans="2:21" ht="30.75" customHeight="1" thickBot="1" x14ac:dyDescent="0.35">
      <c r="B76" s="273" t="s">
        <v>138</v>
      </c>
      <c r="C76" s="274"/>
      <c r="D76" s="274"/>
      <c r="E76" s="274"/>
      <c r="F76" s="274"/>
      <c r="G76" s="274"/>
      <c r="H76" s="274"/>
      <c r="I76" s="274"/>
      <c r="J76" s="274"/>
      <c r="K76" s="302"/>
      <c r="L76" s="400"/>
      <c r="M76" s="368" t="s">
        <v>125</v>
      </c>
      <c r="N76" s="368"/>
      <c r="O76" s="368"/>
      <c r="P76" s="284" t="s">
        <v>126</v>
      </c>
      <c r="Q76" s="284"/>
      <c r="R76" s="284"/>
      <c r="S76" s="284"/>
      <c r="T76" s="284"/>
      <c r="U76" s="285"/>
    </row>
    <row r="77" spans="2:21" ht="30.75" customHeight="1" x14ac:dyDescent="0.2">
      <c r="B77" s="299" t="s">
        <v>127</v>
      </c>
      <c r="C77" s="300"/>
      <c r="D77" s="28" t="s">
        <v>81</v>
      </c>
      <c r="E77" s="127" t="s">
        <v>196</v>
      </c>
      <c r="F77" s="128"/>
      <c r="G77" s="128"/>
      <c r="H77" s="128"/>
      <c r="I77" s="128"/>
      <c r="J77" s="129"/>
      <c r="K77" s="130"/>
      <c r="L77" s="304"/>
      <c r="M77" s="286"/>
      <c r="N77" s="287"/>
      <c r="O77" s="287"/>
      <c r="P77" s="288"/>
      <c r="Q77" s="288"/>
      <c r="R77" s="288"/>
      <c r="S77" s="288"/>
      <c r="T77" s="288"/>
      <c r="U77" s="289"/>
    </row>
    <row r="78" spans="2:21" ht="30.75" customHeight="1" x14ac:dyDescent="0.2">
      <c r="B78" s="420" t="s">
        <v>139</v>
      </c>
      <c r="C78" s="376"/>
      <c r="D78" s="376"/>
      <c r="E78" s="376"/>
      <c r="F78" s="376"/>
      <c r="G78" s="376"/>
      <c r="H78" s="376"/>
      <c r="I78" s="376"/>
      <c r="J78" s="376"/>
      <c r="K78" s="376"/>
      <c r="L78" s="376"/>
      <c r="M78" s="376"/>
      <c r="N78" s="376"/>
      <c r="O78" s="376"/>
      <c r="P78" s="376"/>
      <c r="Q78" s="376"/>
      <c r="R78" s="376"/>
      <c r="S78" s="376"/>
      <c r="T78" s="376"/>
      <c r="U78" s="421"/>
    </row>
    <row r="79" spans="2:21" ht="30.75" customHeight="1" x14ac:dyDescent="0.2">
      <c r="B79" s="268" t="s">
        <v>131</v>
      </c>
      <c r="C79" s="269"/>
      <c r="D79" s="269"/>
      <c r="E79" s="269"/>
      <c r="F79" s="269"/>
      <c r="G79" s="269"/>
      <c r="H79" s="269"/>
      <c r="I79" s="269"/>
      <c r="J79" s="269"/>
      <c r="K79" s="269"/>
      <c r="L79" s="269"/>
      <c r="M79" s="269"/>
      <c r="N79" s="269"/>
      <c r="O79" s="269"/>
      <c r="P79" s="269"/>
      <c r="Q79" s="269"/>
      <c r="R79" s="269"/>
      <c r="S79" s="269"/>
      <c r="T79" s="269"/>
      <c r="U79" s="270"/>
    </row>
    <row r="80" spans="2:21" ht="30.75" customHeight="1" x14ac:dyDescent="0.2">
      <c r="B80" s="401"/>
      <c r="C80" s="402"/>
      <c r="D80" s="402"/>
      <c r="E80" s="402"/>
      <c r="F80" s="402"/>
      <c r="G80" s="402"/>
      <c r="H80" s="402"/>
      <c r="I80" s="402"/>
      <c r="J80" s="402"/>
      <c r="K80" s="402"/>
      <c r="L80" s="402"/>
      <c r="M80" s="402"/>
      <c r="N80" s="402"/>
      <c r="O80" s="402"/>
      <c r="P80" s="402"/>
      <c r="Q80" s="402"/>
      <c r="R80" s="402"/>
      <c r="S80" s="402"/>
      <c r="T80" s="402"/>
      <c r="U80" s="403"/>
    </row>
    <row r="81" spans="2:22" ht="18.75" customHeight="1" x14ac:dyDescent="0.2">
      <c r="B81" s="76"/>
      <c r="C81" s="77"/>
      <c r="D81" s="77"/>
      <c r="E81" s="77"/>
      <c r="F81" s="77"/>
      <c r="G81" s="77"/>
      <c r="H81" s="77"/>
      <c r="I81" s="77"/>
      <c r="J81" s="77"/>
      <c r="K81" s="77"/>
      <c r="L81" s="77"/>
      <c r="M81" s="77"/>
      <c r="N81" s="77"/>
      <c r="O81" s="77"/>
      <c r="P81" s="77"/>
      <c r="Q81" s="77"/>
      <c r="R81" s="77"/>
      <c r="S81" s="77"/>
      <c r="T81" s="77"/>
      <c r="U81" s="78"/>
    </row>
    <row r="82" spans="2:22" ht="27.75" customHeight="1" x14ac:dyDescent="0.2">
      <c r="B82" s="242" t="s">
        <v>140</v>
      </c>
      <c r="C82" s="243"/>
      <c r="D82" s="243"/>
      <c r="E82" s="243"/>
      <c r="F82" s="243"/>
      <c r="G82" s="243"/>
      <c r="H82" s="243"/>
      <c r="I82" s="243"/>
      <c r="J82" s="243"/>
      <c r="K82" s="243"/>
      <c r="L82" s="243"/>
      <c r="M82" s="243"/>
      <c r="N82" s="243"/>
      <c r="O82" s="243"/>
      <c r="P82" s="243"/>
      <c r="Q82" s="243"/>
      <c r="R82" s="243"/>
      <c r="S82" s="243"/>
      <c r="T82" s="243"/>
      <c r="U82" s="244"/>
    </row>
    <row r="83" spans="2:22" ht="9.75" customHeight="1" thickBot="1" x14ac:dyDescent="0.25">
      <c r="B83" s="395"/>
      <c r="C83" s="396"/>
      <c r="D83" s="396"/>
      <c r="E83" s="396"/>
      <c r="F83" s="396"/>
      <c r="G83" s="396"/>
      <c r="H83" s="396"/>
      <c r="I83" s="396"/>
      <c r="J83" s="396"/>
      <c r="K83" s="396"/>
      <c r="L83" s="396"/>
      <c r="M83" s="396"/>
      <c r="N83" s="396"/>
      <c r="O83" s="397"/>
      <c r="P83" s="397"/>
      <c r="Q83" s="396"/>
      <c r="R83" s="397"/>
      <c r="S83" s="397"/>
      <c r="T83" s="397"/>
      <c r="U83" s="398"/>
    </row>
    <row r="84" spans="2:22" ht="52.5" customHeight="1" thickBot="1" x14ac:dyDescent="0.25">
      <c r="B84" s="429" t="s">
        <v>141</v>
      </c>
      <c r="C84" s="430"/>
      <c r="D84" s="430"/>
      <c r="E84" s="430"/>
      <c r="F84" s="431"/>
      <c r="G84" s="414" t="s">
        <v>142</v>
      </c>
      <c r="H84" s="415"/>
      <c r="I84" s="415"/>
      <c r="J84" s="415"/>
      <c r="K84" s="415"/>
      <c r="L84" s="415"/>
      <c r="M84" s="415"/>
      <c r="N84" s="415"/>
      <c r="O84" s="436" t="s">
        <v>193</v>
      </c>
      <c r="P84" s="437"/>
      <c r="Q84" s="433" t="s">
        <v>193</v>
      </c>
      <c r="R84" s="139" t="s">
        <v>143</v>
      </c>
      <c r="S84" s="427" t="s">
        <v>195</v>
      </c>
      <c r="T84" s="428"/>
      <c r="U84" s="143" t="s">
        <v>144</v>
      </c>
      <c r="V84" s="146" t="s">
        <v>194</v>
      </c>
    </row>
    <row r="85" spans="2:22" ht="36.75" customHeight="1" thickBot="1" x14ac:dyDescent="0.25">
      <c r="B85" s="408"/>
      <c r="C85" s="409"/>
      <c r="D85" s="409"/>
      <c r="E85" s="409"/>
      <c r="F85" s="410"/>
      <c r="G85" s="416"/>
      <c r="H85" s="417"/>
      <c r="I85" s="417"/>
      <c r="J85" s="417"/>
      <c r="K85" s="417"/>
      <c r="L85" s="417"/>
      <c r="M85" s="417"/>
      <c r="N85" s="432"/>
      <c r="O85" s="438"/>
      <c r="P85" s="439"/>
      <c r="Q85" s="434"/>
      <c r="R85" s="140"/>
      <c r="S85" s="79" t="s">
        <v>124</v>
      </c>
      <c r="T85" s="80">
        <f>T91+T95+T99+T103+T108+T112+T116+T120+T124+T128+T132+T136+T140+T144+T148+T152+T156+T160+T164+T168+T172+T176+T180+T184</f>
        <v>0</v>
      </c>
      <c r="U85" s="144"/>
      <c r="V85" s="147"/>
    </row>
    <row r="86" spans="2:22" ht="36.75" customHeight="1" thickBot="1" x14ac:dyDescent="0.25">
      <c r="B86" s="408"/>
      <c r="C86" s="409"/>
      <c r="D86" s="409"/>
      <c r="E86" s="409"/>
      <c r="F86" s="410"/>
      <c r="G86" s="416"/>
      <c r="H86" s="417"/>
      <c r="I86" s="417"/>
      <c r="J86" s="417"/>
      <c r="K86" s="417"/>
      <c r="L86" s="417"/>
      <c r="M86" s="417"/>
      <c r="N86" s="432"/>
      <c r="O86" s="438"/>
      <c r="P86" s="439"/>
      <c r="Q86" s="434"/>
      <c r="R86" s="140"/>
      <c r="S86" s="81" t="s">
        <v>132</v>
      </c>
      <c r="T86" s="82">
        <f>T92+T96+T100+T104+T109+T113+T117+T121+T125+T129+T133+T137+T141+T145+T149+T153+T157+T161+T165+T169+T173+T177+T181+T185</f>
        <v>0</v>
      </c>
      <c r="U86" s="144"/>
      <c r="V86" s="147"/>
    </row>
    <row r="87" spans="2:22" ht="36.75" customHeight="1" thickBot="1" x14ac:dyDescent="0.25">
      <c r="B87" s="408" t="s">
        <v>145</v>
      </c>
      <c r="C87" s="409"/>
      <c r="D87" s="409"/>
      <c r="E87" s="409"/>
      <c r="F87" s="410"/>
      <c r="G87" s="416"/>
      <c r="H87" s="417"/>
      <c r="I87" s="417"/>
      <c r="J87" s="417"/>
      <c r="K87" s="417"/>
      <c r="L87" s="417"/>
      <c r="M87" s="417"/>
      <c r="N87" s="432"/>
      <c r="O87" s="438"/>
      <c r="P87" s="439"/>
      <c r="Q87" s="434"/>
      <c r="R87" s="140"/>
      <c r="S87" s="81" t="s">
        <v>134</v>
      </c>
      <c r="T87" s="82">
        <f>T93+T97+T101+T105+T110+T114+T118+T122+T126+T130+T134+T138+T142+T146+T150+T154+T158+T162+T166+T170+T174+T178+T182+T186</f>
        <v>0</v>
      </c>
      <c r="U87" s="144"/>
      <c r="V87" s="147"/>
    </row>
    <row r="88" spans="2:22" ht="36.75" customHeight="1" thickBot="1" x14ac:dyDescent="0.25">
      <c r="B88" s="408"/>
      <c r="C88" s="409"/>
      <c r="D88" s="409"/>
      <c r="E88" s="409"/>
      <c r="F88" s="410"/>
      <c r="G88" s="416"/>
      <c r="H88" s="417"/>
      <c r="I88" s="417"/>
      <c r="J88" s="417"/>
      <c r="K88" s="417"/>
      <c r="L88" s="417"/>
      <c r="M88" s="417"/>
      <c r="N88" s="432"/>
      <c r="O88" s="438"/>
      <c r="P88" s="439"/>
      <c r="Q88" s="434"/>
      <c r="R88" s="140"/>
      <c r="S88" s="81" t="s">
        <v>136</v>
      </c>
      <c r="T88" s="82">
        <f>T94+T98+T102+T106+T111+T115+T119+T123+T127+T131+T135+T139+T143+T147+T151+T155+T159+T163+T167+T171+T175+T179+T183+T187</f>
        <v>0</v>
      </c>
      <c r="U88" s="144"/>
      <c r="V88" s="147"/>
    </row>
    <row r="89" spans="2:22" ht="36.75" customHeight="1" thickBot="1" x14ac:dyDescent="0.25">
      <c r="B89" s="408"/>
      <c r="C89" s="409"/>
      <c r="D89" s="409"/>
      <c r="E89" s="409"/>
      <c r="F89" s="410"/>
      <c r="G89" s="416"/>
      <c r="H89" s="417"/>
      <c r="I89" s="417"/>
      <c r="J89" s="417"/>
      <c r="K89" s="417"/>
      <c r="L89" s="417"/>
      <c r="M89" s="417"/>
      <c r="N89" s="417"/>
      <c r="O89" s="438"/>
      <c r="P89" s="439"/>
      <c r="Q89" s="141"/>
      <c r="R89" s="140"/>
      <c r="S89" s="118" t="s">
        <v>197</v>
      </c>
      <c r="T89" s="120">
        <f>T107</f>
        <v>0</v>
      </c>
      <c r="U89" s="144"/>
      <c r="V89" s="147"/>
    </row>
    <row r="90" spans="2:22" ht="69.75" customHeight="1" thickBot="1" x14ac:dyDescent="0.25">
      <c r="B90" s="411"/>
      <c r="C90" s="412"/>
      <c r="D90" s="412"/>
      <c r="E90" s="412"/>
      <c r="F90" s="413"/>
      <c r="G90" s="418"/>
      <c r="H90" s="419"/>
      <c r="I90" s="419"/>
      <c r="J90" s="419"/>
      <c r="K90" s="419"/>
      <c r="L90" s="419"/>
      <c r="M90" s="419"/>
      <c r="N90" s="419"/>
      <c r="O90" s="440"/>
      <c r="P90" s="441"/>
      <c r="Q90" s="435"/>
      <c r="R90" s="142"/>
      <c r="S90" s="83" t="s">
        <v>198</v>
      </c>
      <c r="T90" s="119">
        <f>T188+T189+T190+T191</f>
        <v>0</v>
      </c>
      <c r="U90" s="145"/>
      <c r="V90" s="148"/>
    </row>
    <row r="91" spans="2:22" ht="36.75" customHeight="1" thickBot="1" x14ac:dyDescent="0.25">
      <c r="B91" s="174" t="s">
        <v>11</v>
      </c>
      <c r="C91" s="175"/>
      <c r="D91" s="175"/>
      <c r="E91" s="175"/>
      <c r="F91" s="176"/>
      <c r="G91" s="391" t="s">
        <v>146</v>
      </c>
      <c r="H91" s="392"/>
      <c r="I91" s="392"/>
      <c r="J91" s="392"/>
      <c r="K91" s="392"/>
      <c r="L91" s="392"/>
      <c r="M91" s="392"/>
      <c r="N91" s="392"/>
      <c r="O91" s="442" t="s">
        <v>151</v>
      </c>
      <c r="P91" s="446">
        <v>0</v>
      </c>
      <c r="Q91" s="201">
        <f>P91</f>
        <v>0</v>
      </c>
      <c r="R91" s="204">
        <v>0</v>
      </c>
      <c r="S91" s="92" t="s">
        <v>124</v>
      </c>
      <c r="T91" s="57">
        <v>0</v>
      </c>
      <c r="U91" s="201">
        <f>SUM(T91:T94)</f>
        <v>0</v>
      </c>
      <c r="V91" s="206">
        <f>U91-Q91</f>
        <v>0</v>
      </c>
    </row>
    <row r="92" spans="2:22" ht="36.75" customHeight="1" thickBot="1" x14ac:dyDescent="0.25">
      <c r="B92" s="177"/>
      <c r="C92" s="178"/>
      <c r="D92" s="178"/>
      <c r="E92" s="178"/>
      <c r="F92" s="179"/>
      <c r="G92" s="393"/>
      <c r="H92" s="394"/>
      <c r="I92" s="394"/>
      <c r="J92" s="394"/>
      <c r="K92" s="394"/>
      <c r="L92" s="394"/>
      <c r="M92" s="394"/>
      <c r="N92" s="394"/>
      <c r="O92" s="443"/>
      <c r="P92" s="447"/>
      <c r="Q92" s="201"/>
      <c r="R92" s="204"/>
      <c r="S92" s="89" t="s">
        <v>132</v>
      </c>
      <c r="T92" s="54">
        <v>0</v>
      </c>
      <c r="U92" s="201"/>
      <c r="V92" s="207"/>
    </row>
    <row r="93" spans="2:22" ht="36.75" customHeight="1" thickBot="1" x14ac:dyDescent="0.25">
      <c r="B93" s="177"/>
      <c r="C93" s="178"/>
      <c r="D93" s="178"/>
      <c r="E93" s="178"/>
      <c r="F93" s="179"/>
      <c r="G93" s="393"/>
      <c r="H93" s="394"/>
      <c r="I93" s="394"/>
      <c r="J93" s="394"/>
      <c r="K93" s="394"/>
      <c r="L93" s="394"/>
      <c r="M93" s="394"/>
      <c r="N93" s="394"/>
      <c r="O93" s="443"/>
      <c r="P93" s="447"/>
      <c r="Q93" s="201"/>
      <c r="R93" s="204"/>
      <c r="S93" s="89" t="s">
        <v>134</v>
      </c>
      <c r="T93" s="54">
        <v>0</v>
      </c>
      <c r="U93" s="201"/>
      <c r="V93" s="207"/>
    </row>
    <row r="94" spans="2:22" ht="36.75" customHeight="1" thickBot="1" x14ac:dyDescent="0.25">
      <c r="B94" s="177"/>
      <c r="C94" s="178"/>
      <c r="D94" s="178"/>
      <c r="E94" s="178"/>
      <c r="F94" s="179"/>
      <c r="G94" s="393"/>
      <c r="H94" s="394"/>
      <c r="I94" s="394"/>
      <c r="J94" s="394"/>
      <c r="K94" s="394"/>
      <c r="L94" s="394"/>
      <c r="M94" s="394"/>
      <c r="N94" s="394"/>
      <c r="O94" s="444"/>
      <c r="P94" s="448"/>
      <c r="Q94" s="202"/>
      <c r="R94" s="205"/>
      <c r="S94" s="90" t="s">
        <v>136</v>
      </c>
      <c r="T94" s="55">
        <v>0</v>
      </c>
      <c r="U94" s="202"/>
      <c r="V94" s="208"/>
    </row>
    <row r="95" spans="2:22" ht="36.75" customHeight="1" thickBot="1" x14ac:dyDescent="0.25">
      <c r="B95" s="174" t="s">
        <v>13</v>
      </c>
      <c r="C95" s="175"/>
      <c r="D95" s="175"/>
      <c r="E95" s="175"/>
      <c r="F95" s="176"/>
      <c r="G95" s="192" t="s">
        <v>147</v>
      </c>
      <c r="H95" s="193"/>
      <c r="I95" s="193"/>
      <c r="J95" s="193"/>
      <c r="K95" s="193"/>
      <c r="L95" s="193"/>
      <c r="M95" s="193"/>
      <c r="N95" s="194"/>
      <c r="O95" s="442" t="s">
        <v>151</v>
      </c>
      <c r="P95" s="449">
        <v>0</v>
      </c>
      <c r="Q95" s="201">
        <f t="shared" ref="Q95" si="0">P95</f>
        <v>0</v>
      </c>
      <c r="R95" s="203">
        <v>0</v>
      </c>
      <c r="S95" s="89" t="s">
        <v>124</v>
      </c>
      <c r="T95" s="54">
        <v>0</v>
      </c>
      <c r="U95" s="210">
        <f>SUM(T95:T98)</f>
        <v>0</v>
      </c>
      <c r="V95" s="206">
        <f>U95-Q95</f>
        <v>0</v>
      </c>
    </row>
    <row r="96" spans="2:22" ht="36.75" customHeight="1" thickBot="1" x14ac:dyDescent="0.25">
      <c r="B96" s="177"/>
      <c r="C96" s="178"/>
      <c r="D96" s="178"/>
      <c r="E96" s="178"/>
      <c r="F96" s="179"/>
      <c r="G96" s="195"/>
      <c r="H96" s="196"/>
      <c r="I96" s="196"/>
      <c r="J96" s="196"/>
      <c r="K96" s="196"/>
      <c r="L96" s="196"/>
      <c r="M96" s="196"/>
      <c r="N96" s="197"/>
      <c r="O96" s="443"/>
      <c r="P96" s="447"/>
      <c r="Q96" s="201"/>
      <c r="R96" s="204"/>
      <c r="S96" s="89" t="s">
        <v>132</v>
      </c>
      <c r="T96" s="54">
        <v>0</v>
      </c>
      <c r="U96" s="201"/>
      <c r="V96" s="207"/>
    </row>
    <row r="97" spans="2:22" ht="36.75" customHeight="1" thickBot="1" x14ac:dyDescent="0.25">
      <c r="B97" s="177"/>
      <c r="C97" s="178"/>
      <c r="D97" s="178"/>
      <c r="E97" s="178"/>
      <c r="F97" s="179"/>
      <c r="G97" s="195"/>
      <c r="H97" s="196"/>
      <c r="I97" s="196"/>
      <c r="J97" s="196"/>
      <c r="K97" s="196"/>
      <c r="L97" s="196"/>
      <c r="M97" s="196"/>
      <c r="N97" s="197"/>
      <c r="O97" s="443"/>
      <c r="P97" s="447"/>
      <c r="Q97" s="201"/>
      <c r="R97" s="204"/>
      <c r="S97" s="89" t="s">
        <v>134</v>
      </c>
      <c r="T97" s="54">
        <v>0</v>
      </c>
      <c r="U97" s="201"/>
      <c r="V97" s="207"/>
    </row>
    <row r="98" spans="2:22" ht="36.75" customHeight="1" thickBot="1" x14ac:dyDescent="0.25">
      <c r="B98" s="180"/>
      <c r="C98" s="181"/>
      <c r="D98" s="181"/>
      <c r="E98" s="181"/>
      <c r="F98" s="182"/>
      <c r="G98" s="198"/>
      <c r="H98" s="199"/>
      <c r="I98" s="199"/>
      <c r="J98" s="199"/>
      <c r="K98" s="199"/>
      <c r="L98" s="199"/>
      <c r="M98" s="199"/>
      <c r="N98" s="200"/>
      <c r="O98" s="444"/>
      <c r="P98" s="448"/>
      <c r="Q98" s="202"/>
      <c r="R98" s="205"/>
      <c r="S98" s="90" t="s">
        <v>136</v>
      </c>
      <c r="T98" s="55">
        <v>0</v>
      </c>
      <c r="U98" s="202"/>
      <c r="V98" s="208"/>
    </row>
    <row r="99" spans="2:22" ht="36.75" customHeight="1" thickBot="1" x14ac:dyDescent="0.25">
      <c r="B99" s="174" t="s">
        <v>15</v>
      </c>
      <c r="C99" s="175"/>
      <c r="D99" s="175"/>
      <c r="E99" s="175"/>
      <c r="F99" s="176"/>
      <c r="G99" s="192" t="s">
        <v>148</v>
      </c>
      <c r="H99" s="193"/>
      <c r="I99" s="193"/>
      <c r="J99" s="193"/>
      <c r="K99" s="193"/>
      <c r="L99" s="193"/>
      <c r="M99" s="193"/>
      <c r="N99" s="193"/>
      <c r="O99" s="442" t="s">
        <v>151</v>
      </c>
      <c r="P99" s="449">
        <v>0</v>
      </c>
      <c r="Q99" s="201">
        <f t="shared" ref="Q99" si="1">P99</f>
        <v>0</v>
      </c>
      <c r="R99" s="203">
        <v>0</v>
      </c>
      <c r="S99" s="89" t="s">
        <v>124</v>
      </c>
      <c r="T99" s="54">
        <v>0</v>
      </c>
      <c r="U99" s="210">
        <f>SUM(T99:T102)</f>
        <v>0</v>
      </c>
      <c r="V99" s="206">
        <f>U99-Q99</f>
        <v>0</v>
      </c>
    </row>
    <row r="100" spans="2:22" ht="36.75" customHeight="1" thickBot="1" x14ac:dyDescent="0.25">
      <c r="B100" s="177"/>
      <c r="C100" s="178"/>
      <c r="D100" s="178"/>
      <c r="E100" s="178"/>
      <c r="F100" s="179"/>
      <c r="G100" s="195"/>
      <c r="H100" s="196"/>
      <c r="I100" s="196"/>
      <c r="J100" s="196"/>
      <c r="K100" s="196"/>
      <c r="L100" s="196"/>
      <c r="M100" s="196"/>
      <c r="N100" s="196"/>
      <c r="O100" s="443"/>
      <c r="P100" s="447"/>
      <c r="Q100" s="201"/>
      <c r="R100" s="204"/>
      <c r="S100" s="89" t="s">
        <v>132</v>
      </c>
      <c r="T100" s="54">
        <v>0</v>
      </c>
      <c r="U100" s="201"/>
      <c r="V100" s="207"/>
    </row>
    <row r="101" spans="2:22" ht="36.75" customHeight="1" thickBot="1" x14ac:dyDescent="0.25">
      <c r="B101" s="177"/>
      <c r="C101" s="178"/>
      <c r="D101" s="178"/>
      <c r="E101" s="178"/>
      <c r="F101" s="179"/>
      <c r="G101" s="195"/>
      <c r="H101" s="196"/>
      <c r="I101" s="196"/>
      <c r="J101" s="196"/>
      <c r="K101" s="196"/>
      <c r="L101" s="196"/>
      <c r="M101" s="196"/>
      <c r="N101" s="196"/>
      <c r="O101" s="443"/>
      <c r="P101" s="447"/>
      <c r="Q101" s="201"/>
      <c r="R101" s="204"/>
      <c r="S101" s="89" t="s">
        <v>134</v>
      </c>
      <c r="T101" s="54">
        <v>0</v>
      </c>
      <c r="U101" s="201"/>
      <c r="V101" s="207"/>
    </row>
    <row r="102" spans="2:22" ht="36.75" customHeight="1" thickBot="1" x14ac:dyDescent="0.25">
      <c r="B102" s="180"/>
      <c r="C102" s="181"/>
      <c r="D102" s="181"/>
      <c r="E102" s="181"/>
      <c r="F102" s="182"/>
      <c r="G102" s="198"/>
      <c r="H102" s="199"/>
      <c r="I102" s="199"/>
      <c r="J102" s="199"/>
      <c r="K102" s="199"/>
      <c r="L102" s="199"/>
      <c r="M102" s="199"/>
      <c r="N102" s="199"/>
      <c r="O102" s="444"/>
      <c r="P102" s="448"/>
      <c r="Q102" s="202"/>
      <c r="R102" s="205"/>
      <c r="S102" s="89" t="s">
        <v>136</v>
      </c>
      <c r="T102" s="54">
        <v>0</v>
      </c>
      <c r="U102" s="201"/>
      <c r="V102" s="208"/>
    </row>
    <row r="103" spans="2:22" ht="36.75" customHeight="1" thickBot="1" x14ac:dyDescent="0.25">
      <c r="B103" s="174" t="s">
        <v>17</v>
      </c>
      <c r="C103" s="175"/>
      <c r="D103" s="175"/>
      <c r="E103" s="175"/>
      <c r="F103" s="176"/>
      <c r="G103" s="192" t="s">
        <v>149</v>
      </c>
      <c r="H103" s="193"/>
      <c r="I103" s="193"/>
      <c r="J103" s="193"/>
      <c r="K103" s="193"/>
      <c r="L103" s="193"/>
      <c r="M103" s="193"/>
      <c r="N103" s="194"/>
      <c r="O103" s="442" t="s">
        <v>151</v>
      </c>
      <c r="P103" s="449">
        <v>0</v>
      </c>
      <c r="Q103" s="201">
        <f t="shared" ref="Q103" si="2">P103</f>
        <v>0</v>
      </c>
      <c r="R103" s="203">
        <v>0</v>
      </c>
      <c r="S103" s="89" t="s">
        <v>124</v>
      </c>
      <c r="T103" s="56">
        <v>0</v>
      </c>
      <c r="U103" s="210">
        <f>SUM(T103:T106)</f>
        <v>0</v>
      </c>
      <c r="V103" s="211">
        <f>U103-Q103</f>
        <v>0</v>
      </c>
    </row>
    <row r="104" spans="2:22" ht="36.75" customHeight="1" thickBot="1" x14ac:dyDescent="0.25">
      <c r="B104" s="177"/>
      <c r="C104" s="178"/>
      <c r="D104" s="178"/>
      <c r="E104" s="178"/>
      <c r="F104" s="179"/>
      <c r="G104" s="195"/>
      <c r="H104" s="196"/>
      <c r="I104" s="196"/>
      <c r="J104" s="196"/>
      <c r="K104" s="196"/>
      <c r="L104" s="196"/>
      <c r="M104" s="196"/>
      <c r="N104" s="197"/>
      <c r="O104" s="443"/>
      <c r="P104" s="445"/>
      <c r="Q104" s="201"/>
      <c r="R104" s="204"/>
      <c r="S104" s="89" t="s">
        <v>132</v>
      </c>
      <c r="T104" s="56">
        <v>0</v>
      </c>
      <c r="U104" s="201"/>
      <c r="V104" s="212"/>
    </row>
    <row r="105" spans="2:22" ht="36.75" customHeight="1" thickBot="1" x14ac:dyDescent="0.25">
      <c r="B105" s="177"/>
      <c r="C105" s="178"/>
      <c r="D105" s="178"/>
      <c r="E105" s="178"/>
      <c r="F105" s="179"/>
      <c r="G105" s="195"/>
      <c r="H105" s="196"/>
      <c r="I105" s="196"/>
      <c r="J105" s="196"/>
      <c r="K105" s="196"/>
      <c r="L105" s="196"/>
      <c r="M105" s="196"/>
      <c r="N105" s="197"/>
      <c r="O105" s="443"/>
      <c r="P105" s="445"/>
      <c r="Q105" s="201"/>
      <c r="R105" s="204"/>
      <c r="S105" s="89" t="s">
        <v>134</v>
      </c>
      <c r="T105" s="56">
        <v>0</v>
      </c>
      <c r="U105" s="201"/>
      <c r="V105" s="212"/>
    </row>
    <row r="106" spans="2:22" ht="36.75" customHeight="1" thickBot="1" x14ac:dyDescent="0.25">
      <c r="B106" s="180"/>
      <c r="C106" s="181"/>
      <c r="D106" s="181"/>
      <c r="E106" s="181"/>
      <c r="F106" s="182"/>
      <c r="G106" s="198"/>
      <c r="H106" s="199"/>
      <c r="I106" s="199"/>
      <c r="J106" s="199"/>
      <c r="K106" s="199"/>
      <c r="L106" s="199"/>
      <c r="M106" s="199"/>
      <c r="N106" s="200"/>
      <c r="O106" s="444"/>
      <c r="P106" s="450"/>
      <c r="Q106" s="202"/>
      <c r="R106" s="205"/>
      <c r="S106" s="89" t="s">
        <v>136</v>
      </c>
      <c r="T106" s="56">
        <v>0</v>
      </c>
      <c r="U106" s="202"/>
      <c r="V106" s="213"/>
    </row>
    <row r="107" spans="2:22" ht="55.9" customHeight="1" thickBot="1" x14ac:dyDescent="0.25">
      <c r="B107" s="174" t="s">
        <v>19</v>
      </c>
      <c r="C107" s="175"/>
      <c r="D107" s="175"/>
      <c r="E107" s="175"/>
      <c r="F107" s="176"/>
      <c r="G107" s="192" t="s">
        <v>150</v>
      </c>
      <c r="H107" s="193"/>
      <c r="I107" s="193"/>
      <c r="J107" s="193"/>
      <c r="K107" s="193"/>
      <c r="L107" s="193"/>
      <c r="M107" s="193"/>
      <c r="N107" s="194"/>
      <c r="O107" s="91" t="s">
        <v>151</v>
      </c>
      <c r="P107" s="56">
        <v>0</v>
      </c>
      <c r="Q107" s="93">
        <f>P107</f>
        <v>0</v>
      </c>
      <c r="R107" s="60">
        <v>0</v>
      </c>
      <c r="S107" s="91" t="s">
        <v>151</v>
      </c>
      <c r="T107" s="56">
        <v>0</v>
      </c>
      <c r="U107" s="105">
        <f>T107</f>
        <v>0</v>
      </c>
      <c r="V107" s="106">
        <f>U107-Q107</f>
        <v>0</v>
      </c>
    </row>
    <row r="108" spans="2:22" ht="36.75" customHeight="1" thickBot="1" x14ac:dyDescent="0.25">
      <c r="B108" s="174" t="s">
        <v>152</v>
      </c>
      <c r="C108" s="175"/>
      <c r="D108" s="175"/>
      <c r="E108" s="175"/>
      <c r="F108" s="176"/>
      <c r="G108" s="193" t="s">
        <v>153</v>
      </c>
      <c r="H108" s="193"/>
      <c r="I108" s="193"/>
      <c r="J108" s="193"/>
      <c r="K108" s="193"/>
      <c r="L108" s="193"/>
      <c r="M108" s="193"/>
      <c r="N108" s="194"/>
      <c r="O108" s="442" t="s">
        <v>151</v>
      </c>
      <c r="P108" s="449">
        <v>0</v>
      </c>
      <c r="Q108" s="201">
        <f>P108</f>
        <v>0</v>
      </c>
      <c r="R108" s="203">
        <v>0</v>
      </c>
      <c r="S108" s="89" t="s">
        <v>124</v>
      </c>
      <c r="T108" s="54">
        <v>0</v>
      </c>
      <c r="U108" s="201">
        <f>SUM(T108:T111)</f>
        <v>0</v>
      </c>
      <c r="V108" s="206">
        <f>U108-Q108</f>
        <v>0</v>
      </c>
    </row>
    <row r="109" spans="2:22" ht="36.75" customHeight="1" thickBot="1" x14ac:dyDescent="0.25">
      <c r="B109" s="177"/>
      <c r="C109" s="178"/>
      <c r="D109" s="178"/>
      <c r="E109" s="178"/>
      <c r="F109" s="179"/>
      <c r="G109" s="196"/>
      <c r="H109" s="196"/>
      <c r="I109" s="196"/>
      <c r="J109" s="196"/>
      <c r="K109" s="196"/>
      <c r="L109" s="196"/>
      <c r="M109" s="196"/>
      <c r="N109" s="197"/>
      <c r="O109" s="443"/>
      <c r="P109" s="447"/>
      <c r="Q109" s="201"/>
      <c r="R109" s="204"/>
      <c r="S109" s="89" t="s">
        <v>132</v>
      </c>
      <c r="T109" s="54">
        <v>0</v>
      </c>
      <c r="U109" s="201"/>
      <c r="V109" s="207"/>
    </row>
    <row r="110" spans="2:22" ht="36.75" customHeight="1" thickBot="1" x14ac:dyDescent="0.25">
      <c r="B110" s="177"/>
      <c r="C110" s="178"/>
      <c r="D110" s="178"/>
      <c r="E110" s="178"/>
      <c r="F110" s="179"/>
      <c r="G110" s="196"/>
      <c r="H110" s="196"/>
      <c r="I110" s="196"/>
      <c r="J110" s="196"/>
      <c r="K110" s="196"/>
      <c r="L110" s="196"/>
      <c r="M110" s="196"/>
      <c r="N110" s="197"/>
      <c r="O110" s="443"/>
      <c r="P110" s="447"/>
      <c r="Q110" s="201"/>
      <c r="R110" s="204"/>
      <c r="S110" s="89" t="s">
        <v>134</v>
      </c>
      <c r="T110" s="54">
        <v>0</v>
      </c>
      <c r="U110" s="201"/>
      <c r="V110" s="207"/>
    </row>
    <row r="111" spans="2:22" ht="36.75" customHeight="1" thickBot="1" x14ac:dyDescent="0.25">
      <c r="B111" s="180"/>
      <c r="C111" s="181"/>
      <c r="D111" s="181"/>
      <c r="E111" s="181"/>
      <c r="F111" s="182"/>
      <c r="G111" s="199"/>
      <c r="H111" s="199"/>
      <c r="I111" s="199"/>
      <c r="J111" s="199"/>
      <c r="K111" s="199"/>
      <c r="L111" s="199"/>
      <c r="M111" s="199"/>
      <c r="N111" s="199"/>
      <c r="O111" s="444"/>
      <c r="P111" s="448"/>
      <c r="Q111" s="202"/>
      <c r="R111" s="205"/>
      <c r="S111" s="89" t="s">
        <v>136</v>
      </c>
      <c r="T111" s="54">
        <v>0</v>
      </c>
      <c r="U111" s="202"/>
      <c r="V111" s="208"/>
    </row>
    <row r="112" spans="2:22" ht="36.75" customHeight="1" thickBot="1" x14ac:dyDescent="0.25">
      <c r="B112" s="177" t="s">
        <v>23</v>
      </c>
      <c r="C112" s="178"/>
      <c r="D112" s="178"/>
      <c r="E112" s="178"/>
      <c r="F112" s="179"/>
      <c r="G112" s="192" t="s">
        <v>154</v>
      </c>
      <c r="H112" s="193"/>
      <c r="I112" s="193"/>
      <c r="J112" s="193"/>
      <c r="K112" s="193"/>
      <c r="L112" s="193"/>
      <c r="M112" s="193"/>
      <c r="N112" s="194"/>
      <c r="O112" s="442" t="s">
        <v>151</v>
      </c>
      <c r="P112" s="449">
        <v>0</v>
      </c>
      <c r="Q112" s="201">
        <f t="shared" ref="Q112" si="3">P112</f>
        <v>0</v>
      </c>
      <c r="R112" s="203">
        <v>0</v>
      </c>
      <c r="S112" s="89" t="s">
        <v>124</v>
      </c>
      <c r="T112" s="54">
        <v>0</v>
      </c>
      <c r="U112" s="210">
        <f>SUM(T112:T115)</f>
        <v>0</v>
      </c>
      <c r="V112" s="206">
        <f>U112-Q112</f>
        <v>0</v>
      </c>
    </row>
    <row r="113" spans="2:22" ht="36.75" customHeight="1" thickBot="1" x14ac:dyDescent="0.25">
      <c r="B113" s="177"/>
      <c r="C113" s="178"/>
      <c r="D113" s="178"/>
      <c r="E113" s="178"/>
      <c r="F113" s="179"/>
      <c r="G113" s="195"/>
      <c r="H113" s="196"/>
      <c r="I113" s="196"/>
      <c r="J113" s="196"/>
      <c r="K113" s="196"/>
      <c r="L113" s="196"/>
      <c r="M113" s="196"/>
      <c r="N113" s="197"/>
      <c r="O113" s="443"/>
      <c r="P113" s="447"/>
      <c r="Q113" s="201"/>
      <c r="R113" s="204"/>
      <c r="S113" s="89" t="s">
        <v>132</v>
      </c>
      <c r="T113" s="54">
        <v>0</v>
      </c>
      <c r="U113" s="201"/>
      <c r="V113" s="207"/>
    </row>
    <row r="114" spans="2:22" ht="36.75" customHeight="1" thickBot="1" x14ac:dyDescent="0.25">
      <c r="B114" s="177"/>
      <c r="C114" s="178"/>
      <c r="D114" s="178"/>
      <c r="E114" s="178"/>
      <c r="F114" s="179"/>
      <c r="G114" s="195"/>
      <c r="H114" s="196"/>
      <c r="I114" s="196"/>
      <c r="J114" s="196"/>
      <c r="K114" s="196"/>
      <c r="L114" s="196"/>
      <c r="M114" s="196"/>
      <c r="N114" s="197"/>
      <c r="O114" s="443"/>
      <c r="P114" s="447"/>
      <c r="Q114" s="201"/>
      <c r="R114" s="204"/>
      <c r="S114" s="89" t="s">
        <v>134</v>
      </c>
      <c r="T114" s="54">
        <v>0</v>
      </c>
      <c r="U114" s="201"/>
      <c r="V114" s="207"/>
    </row>
    <row r="115" spans="2:22" ht="36.75" customHeight="1" thickBot="1" x14ac:dyDescent="0.25">
      <c r="B115" s="180"/>
      <c r="C115" s="181"/>
      <c r="D115" s="181"/>
      <c r="E115" s="181"/>
      <c r="F115" s="182"/>
      <c r="G115" s="198"/>
      <c r="H115" s="199"/>
      <c r="I115" s="199"/>
      <c r="J115" s="199"/>
      <c r="K115" s="199"/>
      <c r="L115" s="199"/>
      <c r="M115" s="199"/>
      <c r="N115" s="200"/>
      <c r="O115" s="444"/>
      <c r="P115" s="448"/>
      <c r="Q115" s="202"/>
      <c r="R115" s="205"/>
      <c r="S115" s="89" t="s">
        <v>136</v>
      </c>
      <c r="T115" s="54">
        <v>0</v>
      </c>
      <c r="U115" s="202"/>
      <c r="V115" s="208"/>
    </row>
    <row r="116" spans="2:22" ht="36.75" customHeight="1" thickBot="1" x14ac:dyDescent="0.25">
      <c r="B116" s="174" t="s">
        <v>25</v>
      </c>
      <c r="C116" s="175"/>
      <c r="D116" s="175"/>
      <c r="E116" s="175"/>
      <c r="F116" s="176"/>
      <c r="G116" s="192" t="s">
        <v>155</v>
      </c>
      <c r="H116" s="193"/>
      <c r="I116" s="193"/>
      <c r="J116" s="193"/>
      <c r="K116" s="193"/>
      <c r="L116" s="193"/>
      <c r="M116" s="193"/>
      <c r="N116" s="194"/>
      <c r="O116" s="442" t="s">
        <v>151</v>
      </c>
      <c r="P116" s="449">
        <v>0</v>
      </c>
      <c r="Q116" s="201">
        <f t="shared" ref="Q116:Q132" si="4">P116</f>
        <v>0</v>
      </c>
      <c r="R116" s="203">
        <v>0</v>
      </c>
      <c r="S116" s="89" t="s">
        <v>124</v>
      </c>
      <c r="T116" s="54">
        <v>0</v>
      </c>
      <c r="U116" s="210">
        <f>SUM(T116:T119)</f>
        <v>0</v>
      </c>
      <c r="V116" s="206">
        <f>U116-Q116</f>
        <v>0</v>
      </c>
    </row>
    <row r="117" spans="2:22" ht="36.75" customHeight="1" thickBot="1" x14ac:dyDescent="0.25">
      <c r="B117" s="177"/>
      <c r="C117" s="178"/>
      <c r="D117" s="178"/>
      <c r="E117" s="178"/>
      <c r="F117" s="179"/>
      <c r="G117" s="195"/>
      <c r="H117" s="196"/>
      <c r="I117" s="196"/>
      <c r="J117" s="196"/>
      <c r="K117" s="196"/>
      <c r="L117" s="196"/>
      <c r="M117" s="196"/>
      <c r="N117" s="197"/>
      <c r="O117" s="443"/>
      <c r="P117" s="447"/>
      <c r="Q117" s="201"/>
      <c r="R117" s="204"/>
      <c r="S117" s="89" t="s">
        <v>132</v>
      </c>
      <c r="T117" s="54">
        <v>0</v>
      </c>
      <c r="U117" s="201"/>
      <c r="V117" s="207"/>
    </row>
    <row r="118" spans="2:22" ht="36.75" customHeight="1" thickBot="1" x14ac:dyDescent="0.25">
      <c r="B118" s="177"/>
      <c r="C118" s="178"/>
      <c r="D118" s="178"/>
      <c r="E118" s="178"/>
      <c r="F118" s="179"/>
      <c r="G118" s="195"/>
      <c r="H118" s="196"/>
      <c r="I118" s="196"/>
      <c r="J118" s="196"/>
      <c r="K118" s="196"/>
      <c r="L118" s="196"/>
      <c r="M118" s="196"/>
      <c r="N118" s="197"/>
      <c r="O118" s="443"/>
      <c r="P118" s="447"/>
      <c r="Q118" s="201"/>
      <c r="R118" s="204"/>
      <c r="S118" s="89" t="s">
        <v>134</v>
      </c>
      <c r="T118" s="54">
        <v>0</v>
      </c>
      <c r="U118" s="201"/>
      <c r="V118" s="207"/>
    </row>
    <row r="119" spans="2:22" ht="36.75" customHeight="1" thickBot="1" x14ac:dyDescent="0.25">
      <c r="B119" s="180"/>
      <c r="C119" s="181"/>
      <c r="D119" s="181"/>
      <c r="E119" s="181"/>
      <c r="F119" s="182"/>
      <c r="G119" s="198"/>
      <c r="H119" s="199"/>
      <c r="I119" s="199"/>
      <c r="J119" s="199"/>
      <c r="K119" s="199"/>
      <c r="L119" s="199"/>
      <c r="M119" s="199"/>
      <c r="N119" s="200"/>
      <c r="O119" s="444"/>
      <c r="P119" s="448"/>
      <c r="Q119" s="202"/>
      <c r="R119" s="205"/>
      <c r="S119" s="90" t="s">
        <v>136</v>
      </c>
      <c r="T119" s="55">
        <v>0</v>
      </c>
      <c r="U119" s="202"/>
      <c r="V119" s="208"/>
    </row>
    <row r="120" spans="2:22" ht="36.75" customHeight="1" thickBot="1" x14ac:dyDescent="0.25">
      <c r="B120" s="174" t="s">
        <v>27</v>
      </c>
      <c r="C120" s="175"/>
      <c r="D120" s="175"/>
      <c r="E120" s="175"/>
      <c r="F120" s="176"/>
      <c r="G120" s="192" t="s">
        <v>155</v>
      </c>
      <c r="H120" s="193"/>
      <c r="I120" s="193"/>
      <c r="J120" s="193"/>
      <c r="K120" s="193"/>
      <c r="L120" s="193"/>
      <c r="M120" s="193"/>
      <c r="N120" s="194"/>
      <c r="O120" s="442" t="s">
        <v>151</v>
      </c>
      <c r="P120" s="449">
        <v>0</v>
      </c>
      <c r="Q120" s="201">
        <f t="shared" si="4"/>
        <v>0</v>
      </c>
      <c r="R120" s="203">
        <v>0</v>
      </c>
      <c r="S120" s="89" t="s">
        <v>124</v>
      </c>
      <c r="T120" s="54">
        <v>0</v>
      </c>
      <c r="U120" s="210">
        <f>SUM(T120:T123)</f>
        <v>0</v>
      </c>
      <c r="V120" s="206">
        <f>U120-Q120</f>
        <v>0</v>
      </c>
    </row>
    <row r="121" spans="2:22" ht="36.75" customHeight="1" thickBot="1" x14ac:dyDescent="0.25">
      <c r="B121" s="177"/>
      <c r="C121" s="178"/>
      <c r="D121" s="178"/>
      <c r="E121" s="178"/>
      <c r="F121" s="179"/>
      <c r="G121" s="195"/>
      <c r="H121" s="196"/>
      <c r="I121" s="196"/>
      <c r="J121" s="196"/>
      <c r="K121" s="196"/>
      <c r="L121" s="196"/>
      <c r="M121" s="196"/>
      <c r="N121" s="197"/>
      <c r="O121" s="443"/>
      <c r="P121" s="447"/>
      <c r="Q121" s="201"/>
      <c r="R121" s="204"/>
      <c r="S121" s="89" t="s">
        <v>132</v>
      </c>
      <c r="T121" s="54">
        <v>0</v>
      </c>
      <c r="U121" s="201"/>
      <c r="V121" s="207"/>
    </row>
    <row r="122" spans="2:22" ht="36.75" customHeight="1" thickBot="1" x14ac:dyDescent="0.25">
      <c r="B122" s="177"/>
      <c r="C122" s="178"/>
      <c r="D122" s="178"/>
      <c r="E122" s="178"/>
      <c r="F122" s="179"/>
      <c r="G122" s="195"/>
      <c r="H122" s="196"/>
      <c r="I122" s="196"/>
      <c r="J122" s="196"/>
      <c r="K122" s="196"/>
      <c r="L122" s="196"/>
      <c r="M122" s="196"/>
      <c r="N122" s="197"/>
      <c r="O122" s="443"/>
      <c r="P122" s="447"/>
      <c r="Q122" s="201"/>
      <c r="R122" s="204"/>
      <c r="S122" s="89" t="s">
        <v>134</v>
      </c>
      <c r="T122" s="54">
        <v>0</v>
      </c>
      <c r="U122" s="201"/>
      <c r="V122" s="207"/>
    </row>
    <row r="123" spans="2:22" ht="36.75" customHeight="1" thickBot="1" x14ac:dyDescent="0.25">
      <c r="B123" s="180"/>
      <c r="C123" s="181"/>
      <c r="D123" s="181"/>
      <c r="E123" s="181"/>
      <c r="F123" s="182"/>
      <c r="G123" s="198"/>
      <c r="H123" s="199"/>
      <c r="I123" s="199"/>
      <c r="J123" s="199"/>
      <c r="K123" s="199"/>
      <c r="L123" s="199"/>
      <c r="M123" s="199"/>
      <c r="N123" s="200"/>
      <c r="O123" s="444"/>
      <c r="P123" s="448"/>
      <c r="Q123" s="202"/>
      <c r="R123" s="205"/>
      <c r="S123" s="90" t="s">
        <v>136</v>
      </c>
      <c r="T123" s="55">
        <v>0</v>
      </c>
      <c r="U123" s="202"/>
      <c r="V123" s="208"/>
    </row>
    <row r="124" spans="2:22" ht="36.75" customHeight="1" thickBot="1" x14ac:dyDescent="0.25">
      <c r="B124" s="174" t="s">
        <v>29</v>
      </c>
      <c r="C124" s="175"/>
      <c r="D124" s="175"/>
      <c r="E124" s="175"/>
      <c r="F124" s="176"/>
      <c r="G124" s="192" t="s">
        <v>154</v>
      </c>
      <c r="H124" s="193"/>
      <c r="I124" s="193"/>
      <c r="J124" s="193"/>
      <c r="K124" s="193"/>
      <c r="L124" s="193"/>
      <c r="M124" s="193"/>
      <c r="N124" s="194"/>
      <c r="O124" s="442" t="s">
        <v>151</v>
      </c>
      <c r="P124" s="449">
        <v>0</v>
      </c>
      <c r="Q124" s="201">
        <f t="shared" si="4"/>
        <v>0</v>
      </c>
      <c r="R124" s="203">
        <v>0</v>
      </c>
      <c r="S124" s="89" t="s">
        <v>124</v>
      </c>
      <c r="T124" s="54">
        <v>0</v>
      </c>
      <c r="U124" s="210">
        <f>SUM(T124:T127)</f>
        <v>0</v>
      </c>
      <c r="V124" s="206">
        <f>U124-Q124</f>
        <v>0</v>
      </c>
    </row>
    <row r="125" spans="2:22" ht="36.75" customHeight="1" thickBot="1" x14ac:dyDescent="0.25">
      <c r="B125" s="177"/>
      <c r="C125" s="178"/>
      <c r="D125" s="178"/>
      <c r="E125" s="178"/>
      <c r="F125" s="179"/>
      <c r="G125" s="195"/>
      <c r="H125" s="196"/>
      <c r="I125" s="196"/>
      <c r="J125" s="196"/>
      <c r="K125" s="196"/>
      <c r="L125" s="196"/>
      <c r="M125" s="196"/>
      <c r="N125" s="197"/>
      <c r="O125" s="443"/>
      <c r="P125" s="447"/>
      <c r="Q125" s="201"/>
      <c r="R125" s="204"/>
      <c r="S125" s="89" t="s">
        <v>132</v>
      </c>
      <c r="T125" s="54">
        <v>0</v>
      </c>
      <c r="U125" s="201"/>
      <c r="V125" s="207"/>
    </row>
    <row r="126" spans="2:22" ht="36.75" customHeight="1" thickBot="1" x14ac:dyDescent="0.25">
      <c r="B126" s="177"/>
      <c r="C126" s="178"/>
      <c r="D126" s="178"/>
      <c r="E126" s="178"/>
      <c r="F126" s="179"/>
      <c r="G126" s="195"/>
      <c r="H126" s="196"/>
      <c r="I126" s="196"/>
      <c r="J126" s="196"/>
      <c r="K126" s="196"/>
      <c r="L126" s="196"/>
      <c r="M126" s="196"/>
      <c r="N126" s="197"/>
      <c r="O126" s="443"/>
      <c r="P126" s="447"/>
      <c r="Q126" s="201"/>
      <c r="R126" s="204"/>
      <c r="S126" s="89" t="s">
        <v>134</v>
      </c>
      <c r="T126" s="54">
        <v>0</v>
      </c>
      <c r="U126" s="201"/>
      <c r="V126" s="207"/>
    </row>
    <row r="127" spans="2:22" ht="36.75" customHeight="1" thickBot="1" x14ac:dyDescent="0.25">
      <c r="B127" s="180"/>
      <c r="C127" s="181"/>
      <c r="D127" s="181"/>
      <c r="E127" s="181"/>
      <c r="F127" s="182"/>
      <c r="G127" s="198"/>
      <c r="H127" s="199"/>
      <c r="I127" s="199"/>
      <c r="J127" s="199"/>
      <c r="K127" s="199"/>
      <c r="L127" s="199"/>
      <c r="M127" s="199"/>
      <c r="N127" s="200"/>
      <c r="O127" s="444"/>
      <c r="P127" s="448"/>
      <c r="Q127" s="202"/>
      <c r="R127" s="205"/>
      <c r="S127" s="90" t="s">
        <v>136</v>
      </c>
      <c r="T127" s="55">
        <v>0</v>
      </c>
      <c r="U127" s="201"/>
      <c r="V127" s="208"/>
    </row>
    <row r="128" spans="2:22" ht="36.75" customHeight="1" thickBot="1" x14ac:dyDescent="0.25">
      <c r="B128" s="174" t="s">
        <v>156</v>
      </c>
      <c r="C128" s="175"/>
      <c r="D128" s="175"/>
      <c r="E128" s="175"/>
      <c r="F128" s="176"/>
      <c r="G128" s="192" t="s">
        <v>157</v>
      </c>
      <c r="H128" s="193"/>
      <c r="I128" s="193"/>
      <c r="J128" s="193"/>
      <c r="K128" s="193"/>
      <c r="L128" s="193"/>
      <c r="M128" s="193"/>
      <c r="N128" s="194"/>
      <c r="O128" s="442" t="s">
        <v>151</v>
      </c>
      <c r="P128" s="449">
        <v>0</v>
      </c>
      <c r="Q128" s="201">
        <f t="shared" si="4"/>
        <v>0</v>
      </c>
      <c r="R128" s="203">
        <v>0</v>
      </c>
      <c r="S128" s="89" t="s">
        <v>124</v>
      </c>
      <c r="T128" s="56">
        <v>0</v>
      </c>
      <c r="U128" s="210">
        <f>SUM(T128:T131)</f>
        <v>0</v>
      </c>
      <c r="V128" s="211">
        <f>U128-Q128</f>
        <v>0</v>
      </c>
    </row>
    <row r="129" spans="2:22" ht="36.75" customHeight="1" thickBot="1" x14ac:dyDescent="0.25">
      <c r="B129" s="177"/>
      <c r="C129" s="178"/>
      <c r="D129" s="178"/>
      <c r="E129" s="178"/>
      <c r="F129" s="179"/>
      <c r="G129" s="195"/>
      <c r="H129" s="196"/>
      <c r="I129" s="196"/>
      <c r="J129" s="196"/>
      <c r="K129" s="196"/>
      <c r="L129" s="196"/>
      <c r="M129" s="196"/>
      <c r="N129" s="197"/>
      <c r="O129" s="443"/>
      <c r="P129" s="447"/>
      <c r="Q129" s="201"/>
      <c r="R129" s="204"/>
      <c r="S129" s="89" t="s">
        <v>132</v>
      </c>
      <c r="T129" s="56">
        <v>0</v>
      </c>
      <c r="U129" s="201"/>
      <c r="V129" s="212"/>
    </row>
    <row r="130" spans="2:22" ht="36.75" customHeight="1" thickBot="1" x14ac:dyDescent="0.25">
      <c r="B130" s="177"/>
      <c r="C130" s="178"/>
      <c r="D130" s="178"/>
      <c r="E130" s="178"/>
      <c r="F130" s="179"/>
      <c r="G130" s="195"/>
      <c r="H130" s="196"/>
      <c r="I130" s="196"/>
      <c r="J130" s="196"/>
      <c r="K130" s="196"/>
      <c r="L130" s="196"/>
      <c r="M130" s="196"/>
      <c r="N130" s="197"/>
      <c r="O130" s="443"/>
      <c r="P130" s="447"/>
      <c r="Q130" s="201"/>
      <c r="R130" s="204"/>
      <c r="S130" s="89" t="s">
        <v>134</v>
      </c>
      <c r="T130" s="56">
        <v>0</v>
      </c>
      <c r="U130" s="201"/>
      <c r="V130" s="212"/>
    </row>
    <row r="131" spans="2:22" ht="36.75" customHeight="1" thickBot="1" x14ac:dyDescent="0.25">
      <c r="B131" s="180"/>
      <c r="C131" s="181"/>
      <c r="D131" s="181"/>
      <c r="E131" s="181"/>
      <c r="F131" s="182"/>
      <c r="G131" s="198"/>
      <c r="H131" s="199"/>
      <c r="I131" s="199"/>
      <c r="J131" s="199"/>
      <c r="K131" s="199"/>
      <c r="L131" s="199"/>
      <c r="M131" s="199"/>
      <c r="N131" s="200"/>
      <c r="O131" s="444"/>
      <c r="P131" s="448"/>
      <c r="Q131" s="202"/>
      <c r="R131" s="205"/>
      <c r="S131" s="90" t="s">
        <v>136</v>
      </c>
      <c r="T131" s="62">
        <v>0</v>
      </c>
      <c r="U131" s="202"/>
      <c r="V131" s="213"/>
    </row>
    <row r="132" spans="2:22" ht="36.75" customHeight="1" thickBot="1" x14ac:dyDescent="0.25">
      <c r="B132" s="174" t="s">
        <v>33</v>
      </c>
      <c r="C132" s="175"/>
      <c r="D132" s="175"/>
      <c r="E132" s="175"/>
      <c r="F132" s="176"/>
      <c r="G132" s="192" t="s">
        <v>155</v>
      </c>
      <c r="H132" s="193"/>
      <c r="I132" s="193"/>
      <c r="J132" s="193"/>
      <c r="K132" s="193"/>
      <c r="L132" s="193"/>
      <c r="M132" s="193"/>
      <c r="N132" s="194"/>
      <c r="O132" s="442" t="s">
        <v>151</v>
      </c>
      <c r="P132" s="449">
        <v>0</v>
      </c>
      <c r="Q132" s="201">
        <f t="shared" si="4"/>
        <v>0</v>
      </c>
      <c r="R132" s="203">
        <v>0</v>
      </c>
      <c r="S132" s="89" t="s">
        <v>124</v>
      </c>
      <c r="T132" s="56">
        <v>0</v>
      </c>
      <c r="U132" s="201">
        <f>SUM(T132:T135)</f>
        <v>0</v>
      </c>
      <c r="V132" s="211">
        <f>U132-Q132</f>
        <v>0</v>
      </c>
    </row>
    <row r="133" spans="2:22" ht="36.75" customHeight="1" thickBot="1" x14ac:dyDescent="0.25">
      <c r="B133" s="177"/>
      <c r="C133" s="178"/>
      <c r="D133" s="178"/>
      <c r="E133" s="178"/>
      <c r="F133" s="179"/>
      <c r="G133" s="195"/>
      <c r="H133" s="196"/>
      <c r="I133" s="196"/>
      <c r="J133" s="196"/>
      <c r="K133" s="196"/>
      <c r="L133" s="196"/>
      <c r="M133" s="196"/>
      <c r="N133" s="197"/>
      <c r="O133" s="443"/>
      <c r="P133" s="447"/>
      <c r="Q133" s="201"/>
      <c r="R133" s="204"/>
      <c r="S133" s="89" t="s">
        <v>132</v>
      </c>
      <c r="T133" s="56">
        <v>0</v>
      </c>
      <c r="U133" s="201"/>
      <c r="V133" s="212"/>
    </row>
    <row r="134" spans="2:22" ht="36.75" customHeight="1" thickBot="1" x14ac:dyDescent="0.25">
      <c r="B134" s="177"/>
      <c r="C134" s="178"/>
      <c r="D134" s="178"/>
      <c r="E134" s="178"/>
      <c r="F134" s="179"/>
      <c r="G134" s="195"/>
      <c r="H134" s="196"/>
      <c r="I134" s="196"/>
      <c r="J134" s="196"/>
      <c r="K134" s="196"/>
      <c r="L134" s="196"/>
      <c r="M134" s="196"/>
      <c r="N134" s="197"/>
      <c r="O134" s="443"/>
      <c r="P134" s="447"/>
      <c r="Q134" s="201"/>
      <c r="R134" s="204"/>
      <c r="S134" s="89" t="s">
        <v>134</v>
      </c>
      <c r="T134" s="56">
        <v>0</v>
      </c>
      <c r="U134" s="201"/>
      <c r="V134" s="212"/>
    </row>
    <row r="135" spans="2:22" ht="36.75" customHeight="1" thickBot="1" x14ac:dyDescent="0.25">
      <c r="B135" s="177"/>
      <c r="C135" s="178"/>
      <c r="D135" s="178"/>
      <c r="E135" s="178"/>
      <c r="F135" s="179"/>
      <c r="G135" s="198"/>
      <c r="H135" s="199"/>
      <c r="I135" s="199"/>
      <c r="J135" s="199"/>
      <c r="K135" s="199"/>
      <c r="L135" s="199"/>
      <c r="M135" s="199"/>
      <c r="N135" s="200"/>
      <c r="O135" s="444"/>
      <c r="P135" s="448"/>
      <c r="Q135" s="202"/>
      <c r="R135" s="205"/>
      <c r="S135" s="90" t="s">
        <v>136</v>
      </c>
      <c r="T135" s="62">
        <v>0</v>
      </c>
      <c r="U135" s="202"/>
      <c r="V135" s="213"/>
    </row>
    <row r="136" spans="2:22" ht="36.75" customHeight="1" thickBot="1" x14ac:dyDescent="0.25">
      <c r="B136" s="174" t="s">
        <v>158</v>
      </c>
      <c r="C136" s="175"/>
      <c r="D136" s="175"/>
      <c r="E136" s="175"/>
      <c r="F136" s="176"/>
      <c r="G136" s="193" t="s">
        <v>154</v>
      </c>
      <c r="H136" s="193"/>
      <c r="I136" s="193"/>
      <c r="J136" s="193"/>
      <c r="K136" s="193"/>
      <c r="L136" s="193"/>
      <c r="M136" s="193"/>
      <c r="N136" s="194"/>
      <c r="O136" s="442" t="s">
        <v>151</v>
      </c>
      <c r="P136" s="449">
        <v>0</v>
      </c>
      <c r="Q136" s="201">
        <f t="shared" ref="Q136" si="5">P136</f>
        <v>0</v>
      </c>
      <c r="R136" s="203">
        <v>0</v>
      </c>
      <c r="S136" s="89" t="s">
        <v>124</v>
      </c>
      <c r="T136" s="54">
        <v>0</v>
      </c>
      <c r="U136" s="201">
        <f>SUM(T136:T139)</f>
        <v>0</v>
      </c>
      <c r="V136" s="206">
        <f>U136-Q136</f>
        <v>0</v>
      </c>
    </row>
    <row r="137" spans="2:22" ht="36.75" customHeight="1" thickBot="1" x14ac:dyDescent="0.25">
      <c r="B137" s="177"/>
      <c r="C137" s="178"/>
      <c r="D137" s="178"/>
      <c r="E137" s="178"/>
      <c r="F137" s="179"/>
      <c r="G137" s="196"/>
      <c r="H137" s="196"/>
      <c r="I137" s="196"/>
      <c r="J137" s="196"/>
      <c r="K137" s="196"/>
      <c r="L137" s="196"/>
      <c r="M137" s="196"/>
      <c r="N137" s="197"/>
      <c r="O137" s="443"/>
      <c r="P137" s="447"/>
      <c r="Q137" s="201"/>
      <c r="R137" s="204"/>
      <c r="S137" s="89" t="s">
        <v>132</v>
      </c>
      <c r="T137" s="54">
        <v>0</v>
      </c>
      <c r="U137" s="201"/>
      <c r="V137" s="207"/>
    </row>
    <row r="138" spans="2:22" ht="36.75" customHeight="1" thickBot="1" x14ac:dyDescent="0.25">
      <c r="B138" s="177"/>
      <c r="C138" s="178"/>
      <c r="D138" s="178"/>
      <c r="E138" s="178"/>
      <c r="F138" s="179"/>
      <c r="G138" s="196"/>
      <c r="H138" s="196"/>
      <c r="I138" s="196"/>
      <c r="J138" s="196"/>
      <c r="K138" s="196"/>
      <c r="L138" s="196"/>
      <c r="M138" s="196"/>
      <c r="N138" s="197"/>
      <c r="O138" s="443"/>
      <c r="P138" s="447"/>
      <c r="Q138" s="201"/>
      <c r="R138" s="204"/>
      <c r="S138" s="89" t="s">
        <v>134</v>
      </c>
      <c r="T138" s="54">
        <v>0</v>
      </c>
      <c r="U138" s="201"/>
      <c r="V138" s="207"/>
    </row>
    <row r="139" spans="2:22" ht="36.75" customHeight="1" thickBot="1" x14ac:dyDescent="0.25">
      <c r="B139" s="180"/>
      <c r="C139" s="181"/>
      <c r="D139" s="181"/>
      <c r="E139" s="181"/>
      <c r="F139" s="182"/>
      <c r="G139" s="199"/>
      <c r="H139" s="199"/>
      <c r="I139" s="199"/>
      <c r="J139" s="199"/>
      <c r="K139" s="199"/>
      <c r="L139" s="199"/>
      <c r="M139" s="199"/>
      <c r="N139" s="200"/>
      <c r="O139" s="444"/>
      <c r="P139" s="448"/>
      <c r="Q139" s="202"/>
      <c r="R139" s="205"/>
      <c r="S139" s="90" t="s">
        <v>136</v>
      </c>
      <c r="T139" s="55">
        <v>0</v>
      </c>
      <c r="U139" s="202"/>
      <c r="V139" s="208"/>
    </row>
    <row r="140" spans="2:22" ht="36.75" customHeight="1" thickBot="1" x14ac:dyDescent="0.25">
      <c r="B140" s="177" t="s">
        <v>159</v>
      </c>
      <c r="C140" s="178"/>
      <c r="D140" s="178"/>
      <c r="E140" s="178"/>
      <c r="F140" s="179"/>
      <c r="G140" s="192" t="s">
        <v>154</v>
      </c>
      <c r="H140" s="193"/>
      <c r="I140" s="193"/>
      <c r="J140" s="193"/>
      <c r="K140" s="193"/>
      <c r="L140" s="193"/>
      <c r="M140" s="193"/>
      <c r="N140" s="194"/>
      <c r="O140" s="442" t="s">
        <v>151</v>
      </c>
      <c r="P140" s="449">
        <v>0</v>
      </c>
      <c r="Q140" s="201">
        <f t="shared" ref="Q140:Q152" si="6">P140</f>
        <v>0</v>
      </c>
      <c r="R140" s="203">
        <v>0</v>
      </c>
      <c r="S140" s="89" t="s">
        <v>124</v>
      </c>
      <c r="T140" s="54">
        <v>0</v>
      </c>
      <c r="U140" s="210">
        <f>SUM(T140:T143)</f>
        <v>0</v>
      </c>
      <c r="V140" s="206">
        <f>U140-Q140</f>
        <v>0</v>
      </c>
    </row>
    <row r="141" spans="2:22" ht="36.75" customHeight="1" thickBot="1" x14ac:dyDescent="0.25">
      <c r="B141" s="177"/>
      <c r="C141" s="178"/>
      <c r="D141" s="178"/>
      <c r="E141" s="178"/>
      <c r="F141" s="179"/>
      <c r="G141" s="195"/>
      <c r="H141" s="196"/>
      <c r="I141" s="196"/>
      <c r="J141" s="196"/>
      <c r="K141" s="196"/>
      <c r="L141" s="196"/>
      <c r="M141" s="196"/>
      <c r="N141" s="197"/>
      <c r="O141" s="443"/>
      <c r="P141" s="447"/>
      <c r="Q141" s="201"/>
      <c r="R141" s="204"/>
      <c r="S141" s="89" t="s">
        <v>132</v>
      </c>
      <c r="T141" s="54">
        <v>0</v>
      </c>
      <c r="U141" s="201"/>
      <c r="V141" s="207"/>
    </row>
    <row r="142" spans="2:22" ht="36.75" customHeight="1" thickBot="1" x14ac:dyDescent="0.25">
      <c r="B142" s="177"/>
      <c r="C142" s="178"/>
      <c r="D142" s="178"/>
      <c r="E142" s="178"/>
      <c r="F142" s="179"/>
      <c r="G142" s="195"/>
      <c r="H142" s="196"/>
      <c r="I142" s="196"/>
      <c r="J142" s="196"/>
      <c r="K142" s="196"/>
      <c r="L142" s="196"/>
      <c r="M142" s="196"/>
      <c r="N142" s="197"/>
      <c r="O142" s="443"/>
      <c r="P142" s="447"/>
      <c r="Q142" s="201"/>
      <c r="R142" s="204"/>
      <c r="S142" s="89" t="s">
        <v>134</v>
      </c>
      <c r="T142" s="54">
        <v>0</v>
      </c>
      <c r="U142" s="201"/>
      <c r="V142" s="207"/>
    </row>
    <row r="143" spans="2:22" ht="36.75" customHeight="1" thickBot="1" x14ac:dyDescent="0.25">
      <c r="B143" s="180"/>
      <c r="C143" s="181"/>
      <c r="D143" s="181"/>
      <c r="E143" s="181"/>
      <c r="F143" s="182"/>
      <c r="G143" s="198"/>
      <c r="H143" s="199"/>
      <c r="I143" s="199"/>
      <c r="J143" s="199"/>
      <c r="K143" s="199"/>
      <c r="L143" s="199"/>
      <c r="M143" s="199"/>
      <c r="N143" s="200"/>
      <c r="O143" s="444"/>
      <c r="P143" s="448"/>
      <c r="Q143" s="202"/>
      <c r="R143" s="205"/>
      <c r="S143" s="90" t="s">
        <v>136</v>
      </c>
      <c r="T143" s="55">
        <v>0</v>
      </c>
      <c r="U143" s="202"/>
      <c r="V143" s="208"/>
    </row>
    <row r="144" spans="2:22" ht="36.75" customHeight="1" thickBot="1" x14ac:dyDescent="0.25">
      <c r="B144" s="174" t="s">
        <v>160</v>
      </c>
      <c r="C144" s="175"/>
      <c r="D144" s="175"/>
      <c r="E144" s="175"/>
      <c r="F144" s="176"/>
      <c r="G144" s="192" t="s">
        <v>161</v>
      </c>
      <c r="H144" s="193"/>
      <c r="I144" s="193"/>
      <c r="J144" s="193"/>
      <c r="K144" s="193"/>
      <c r="L144" s="193"/>
      <c r="M144" s="193"/>
      <c r="N144" s="194"/>
      <c r="O144" s="442" t="s">
        <v>151</v>
      </c>
      <c r="P144" s="449">
        <v>0</v>
      </c>
      <c r="Q144" s="201">
        <f t="shared" si="6"/>
        <v>0</v>
      </c>
      <c r="R144" s="203">
        <v>0</v>
      </c>
      <c r="S144" s="89" t="s">
        <v>124</v>
      </c>
      <c r="T144" s="54">
        <v>0</v>
      </c>
      <c r="U144" s="210">
        <f>SUM(T144:T147)</f>
        <v>0</v>
      </c>
      <c r="V144" s="206">
        <f>U144-Q144</f>
        <v>0</v>
      </c>
    </row>
    <row r="145" spans="2:22" ht="36.75" customHeight="1" thickBot="1" x14ac:dyDescent="0.25">
      <c r="B145" s="177"/>
      <c r="C145" s="178"/>
      <c r="D145" s="178"/>
      <c r="E145" s="178"/>
      <c r="F145" s="179"/>
      <c r="G145" s="195"/>
      <c r="H145" s="196"/>
      <c r="I145" s="196"/>
      <c r="J145" s="196"/>
      <c r="K145" s="196"/>
      <c r="L145" s="196"/>
      <c r="M145" s="196"/>
      <c r="N145" s="197"/>
      <c r="O145" s="443"/>
      <c r="P145" s="447"/>
      <c r="Q145" s="201"/>
      <c r="R145" s="204"/>
      <c r="S145" s="89" t="s">
        <v>132</v>
      </c>
      <c r="T145" s="54">
        <v>0</v>
      </c>
      <c r="U145" s="201"/>
      <c r="V145" s="207"/>
    </row>
    <row r="146" spans="2:22" ht="36.75" customHeight="1" thickBot="1" x14ac:dyDescent="0.25">
      <c r="B146" s="177"/>
      <c r="C146" s="178"/>
      <c r="D146" s="178"/>
      <c r="E146" s="178"/>
      <c r="F146" s="179"/>
      <c r="G146" s="195"/>
      <c r="H146" s="196"/>
      <c r="I146" s="196"/>
      <c r="J146" s="196"/>
      <c r="K146" s="196"/>
      <c r="L146" s="196"/>
      <c r="M146" s="196"/>
      <c r="N146" s="197"/>
      <c r="O146" s="443"/>
      <c r="P146" s="447"/>
      <c r="Q146" s="201"/>
      <c r="R146" s="204"/>
      <c r="S146" s="89" t="s">
        <v>134</v>
      </c>
      <c r="T146" s="54">
        <v>0</v>
      </c>
      <c r="U146" s="201"/>
      <c r="V146" s="207"/>
    </row>
    <row r="147" spans="2:22" ht="36.75" customHeight="1" thickBot="1" x14ac:dyDescent="0.25">
      <c r="B147" s="180"/>
      <c r="C147" s="181"/>
      <c r="D147" s="181"/>
      <c r="E147" s="181"/>
      <c r="F147" s="182"/>
      <c r="G147" s="198"/>
      <c r="H147" s="199"/>
      <c r="I147" s="199"/>
      <c r="J147" s="199"/>
      <c r="K147" s="199"/>
      <c r="L147" s="199"/>
      <c r="M147" s="199"/>
      <c r="N147" s="200"/>
      <c r="O147" s="444"/>
      <c r="P147" s="448"/>
      <c r="Q147" s="202"/>
      <c r="R147" s="205"/>
      <c r="S147" s="90" t="s">
        <v>136</v>
      </c>
      <c r="T147" s="55">
        <v>0</v>
      </c>
      <c r="U147" s="201"/>
      <c r="V147" s="208"/>
    </row>
    <row r="148" spans="2:22" ht="36.75" customHeight="1" thickBot="1" x14ac:dyDescent="0.25">
      <c r="B148" s="174" t="s">
        <v>162</v>
      </c>
      <c r="C148" s="175"/>
      <c r="D148" s="175"/>
      <c r="E148" s="175"/>
      <c r="F148" s="176"/>
      <c r="G148" s="192" t="s">
        <v>163</v>
      </c>
      <c r="H148" s="193"/>
      <c r="I148" s="193"/>
      <c r="J148" s="193"/>
      <c r="K148" s="193"/>
      <c r="L148" s="193"/>
      <c r="M148" s="193"/>
      <c r="N148" s="194"/>
      <c r="O148" s="442" t="s">
        <v>151</v>
      </c>
      <c r="P148" s="449">
        <v>0</v>
      </c>
      <c r="Q148" s="201">
        <f t="shared" si="6"/>
        <v>0</v>
      </c>
      <c r="R148" s="203">
        <v>0</v>
      </c>
      <c r="S148" s="89" t="s">
        <v>124</v>
      </c>
      <c r="T148" s="56">
        <v>0</v>
      </c>
      <c r="U148" s="210">
        <f>SUM(T148:T151)</f>
        <v>0</v>
      </c>
      <c r="V148" s="211">
        <f>U148-Q148</f>
        <v>0</v>
      </c>
    </row>
    <row r="149" spans="2:22" ht="36.75" customHeight="1" thickBot="1" x14ac:dyDescent="0.25">
      <c r="B149" s="177"/>
      <c r="C149" s="178"/>
      <c r="D149" s="178"/>
      <c r="E149" s="178"/>
      <c r="F149" s="179"/>
      <c r="G149" s="195"/>
      <c r="H149" s="196"/>
      <c r="I149" s="196"/>
      <c r="J149" s="196"/>
      <c r="K149" s="196"/>
      <c r="L149" s="196"/>
      <c r="M149" s="196"/>
      <c r="N149" s="197"/>
      <c r="O149" s="443"/>
      <c r="P149" s="447"/>
      <c r="Q149" s="201"/>
      <c r="R149" s="204"/>
      <c r="S149" s="89" t="s">
        <v>132</v>
      </c>
      <c r="T149" s="56">
        <v>0</v>
      </c>
      <c r="U149" s="201"/>
      <c r="V149" s="212"/>
    </row>
    <row r="150" spans="2:22" ht="36.75" customHeight="1" thickBot="1" x14ac:dyDescent="0.25">
      <c r="B150" s="177"/>
      <c r="C150" s="178"/>
      <c r="D150" s="178"/>
      <c r="E150" s="178"/>
      <c r="F150" s="179"/>
      <c r="G150" s="195"/>
      <c r="H150" s="196"/>
      <c r="I150" s="196"/>
      <c r="J150" s="196"/>
      <c r="K150" s="196"/>
      <c r="L150" s="196"/>
      <c r="M150" s="196"/>
      <c r="N150" s="197"/>
      <c r="O150" s="443"/>
      <c r="P150" s="447"/>
      <c r="Q150" s="201"/>
      <c r="R150" s="204"/>
      <c r="S150" s="89" t="s">
        <v>134</v>
      </c>
      <c r="T150" s="56">
        <v>0</v>
      </c>
      <c r="U150" s="201"/>
      <c r="V150" s="212"/>
    </row>
    <row r="151" spans="2:22" ht="36.75" customHeight="1" thickBot="1" x14ac:dyDescent="0.25">
      <c r="B151" s="180"/>
      <c r="C151" s="181"/>
      <c r="D151" s="181"/>
      <c r="E151" s="181"/>
      <c r="F151" s="182"/>
      <c r="G151" s="198"/>
      <c r="H151" s="199"/>
      <c r="I151" s="199"/>
      <c r="J151" s="199"/>
      <c r="K151" s="199"/>
      <c r="L151" s="199"/>
      <c r="M151" s="199"/>
      <c r="N151" s="200"/>
      <c r="O151" s="444"/>
      <c r="P151" s="448"/>
      <c r="Q151" s="202"/>
      <c r="R151" s="205"/>
      <c r="S151" s="90" t="s">
        <v>136</v>
      </c>
      <c r="T151" s="62">
        <v>0</v>
      </c>
      <c r="U151" s="202"/>
      <c r="V151" s="213"/>
    </row>
    <row r="152" spans="2:22" ht="36.75" customHeight="1" thickBot="1" x14ac:dyDescent="0.25">
      <c r="B152" s="382" t="s">
        <v>164</v>
      </c>
      <c r="C152" s="383"/>
      <c r="D152" s="383"/>
      <c r="E152" s="383"/>
      <c r="F152" s="384"/>
      <c r="G152" s="192" t="s">
        <v>163</v>
      </c>
      <c r="H152" s="193"/>
      <c r="I152" s="193"/>
      <c r="J152" s="193"/>
      <c r="K152" s="193"/>
      <c r="L152" s="193"/>
      <c r="M152" s="193"/>
      <c r="N152" s="194"/>
      <c r="O152" s="442" t="s">
        <v>151</v>
      </c>
      <c r="P152" s="449">
        <v>0</v>
      </c>
      <c r="Q152" s="201">
        <f t="shared" si="6"/>
        <v>0</v>
      </c>
      <c r="R152" s="203">
        <v>0</v>
      </c>
      <c r="S152" s="89" t="s">
        <v>124</v>
      </c>
      <c r="T152" s="56">
        <v>0</v>
      </c>
      <c r="U152" s="201">
        <f>SUM(T152:T155)</f>
        <v>0</v>
      </c>
      <c r="V152" s="211">
        <f>U152-Q152</f>
        <v>0</v>
      </c>
    </row>
    <row r="153" spans="2:22" ht="36.75" customHeight="1" thickBot="1" x14ac:dyDescent="0.25">
      <c r="B153" s="385"/>
      <c r="C153" s="386"/>
      <c r="D153" s="386"/>
      <c r="E153" s="386"/>
      <c r="F153" s="387"/>
      <c r="G153" s="195"/>
      <c r="H153" s="196"/>
      <c r="I153" s="196"/>
      <c r="J153" s="196"/>
      <c r="K153" s="196"/>
      <c r="L153" s="196"/>
      <c r="M153" s="196"/>
      <c r="N153" s="197"/>
      <c r="O153" s="443"/>
      <c r="P153" s="447"/>
      <c r="Q153" s="201"/>
      <c r="R153" s="204"/>
      <c r="S153" s="89" t="s">
        <v>132</v>
      </c>
      <c r="T153" s="56">
        <v>0</v>
      </c>
      <c r="U153" s="201"/>
      <c r="V153" s="212"/>
    </row>
    <row r="154" spans="2:22" ht="36.75" customHeight="1" thickBot="1" x14ac:dyDescent="0.25">
      <c r="B154" s="385"/>
      <c r="C154" s="386"/>
      <c r="D154" s="386"/>
      <c r="E154" s="386"/>
      <c r="F154" s="387"/>
      <c r="G154" s="195"/>
      <c r="H154" s="196"/>
      <c r="I154" s="196"/>
      <c r="J154" s="196"/>
      <c r="K154" s="196"/>
      <c r="L154" s="196"/>
      <c r="M154" s="196"/>
      <c r="N154" s="197"/>
      <c r="O154" s="443"/>
      <c r="P154" s="447"/>
      <c r="Q154" s="201"/>
      <c r="R154" s="204"/>
      <c r="S154" s="89" t="s">
        <v>134</v>
      </c>
      <c r="T154" s="56">
        <v>0</v>
      </c>
      <c r="U154" s="201"/>
      <c r="V154" s="212"/>
    </row>
    <row r="155" spans="2:22" ht="36.75" customHeight="1" thickBot="1" x14ac:dyDescent="0.25">
      <c r="B155" s="388"/>
      <c r="C155" s="389"/>
      <c r="D155" s="389"/>
      <c r="E155" s="389"/>
      <c r="F155" s="390"/>
      <c r="G155" s="198"/>
      <c r="H155" s="199"/>
      <c r="I155" s="199"/>
      <c r="J155" s="199"/>
      <c r="K155" s="199"/>
      <c r="L155" s="199"/>
      <c r="M155" s="199"/>
      <c r="N155" s="200"/>
      <c r="O155" s="444"/>
      <c r="P155" s="448"/>
      <c r="Q155" s="202"/>
      <c r="R155" s="205"/>
      <c r="S155" s="90" t="s">
        <v>136</v>
      </c>
      <c r="T155" s="62">
        <v>0</v>
      </c>
      <c r="U155" s="202"/>
      <c r="V155" s="213"/>
    </row>
    <row r="156" spans="2:22" ht="36.75" customHeight="1" thickBot="1" x14ac:dyDescent="0.25">
      <c r="B156" s="382" t="s">
        <v>165</v>
      </c>
      <c r="C156" s="383"/>
      <c r="D156" s="383"/>
      <c r="E156" s="383"/>
      <c r="F156" s="384"/>
      <c r="G156" s="192" t="s">
        <v>163</v>
      </c>
      <c r="H156" s="193"/>
      <c r="I156" s="193"/>
      <c r="J156" s="193"/>
      <c r="K156" s="193"/>
      <c r="L156" s="193"/>
      <c r="M156" s="193"/>
      <c r="N156" s="194"/>
      <c r="O156" s="442" t="s">
        <v>151</v>
      </c>
      <c r="P156" s="449">
        <v>0</v>
      </c>
      <c r="Q156" s="201">
        <f t="shared" ref="Q156:Q172" si="7">P156</f>
        <v>0</v>
      </c>
      <c r="R156" s="203">
        <v>0</v>
      </c>
      <c r="S156" s="89" t="s">
        <v>124</v>
      </c>
      <c r="T156" s="54">
        <v>0</v>
      </c>
      <c r="U156" s="201">
        <f>SUM(T156:T159)</f>
        <v>0</v>
      </c>
      <c r="V156" s="206">
        <f>U156-Q156</f>
        <v>0</v>
      </c>
    </row>
    <row r="157" spans="2:22" ht="36.75" customHeight="1" thickBot="1" x14ac:dyDescent="0.25">
      <c r="B157" s="385"/>
      <c r="C157" s="386"/>
      <c r="D157" s="386"/>
      <c r="E157" s="386"/>
      <c r="F157" s="387"/>
      <c r="G157" s="195"/>
      <c r="H157" s="196"/>
      <c r="I157" s="196"/>
      <c r="J157" s="196"/>
      <c r="K157" s="196"/>
      <c r="L157" s="196"/>
      <c r="M157" s="196"/>
      <c r="N157" s="197"/>
      <c r="O157" s="443"/>
      <c r="P157" s="447"/>
      <c r="Q157" s="201"/>
      <c r="R157" s="204"/>
      <c r="S157" s="89" t="s">
        <v>132</v>
      </c>
      <c r="T157" s="54">
        <v>0</v>
      </c>
      <c r="U157" s="201"/>
      <c r="V157" s="207"/>
    </row>
    <row r="158" spans="2:22" ht="36.75" customHeight="1" thickBot="1" x14ac:dyDescent="0.25">
      <c r="B158" s="385"/>
      <c r="C158" s="386"/>
      <c r="D158" s="386"/>
      <c r="E158" s="386"/>
      <c r="F158" s="387"/>
      <c r="G158" s="195"/>
      <c r="H158" s="196"/>
      <c r="I158" s="196"/>
      <c r="J158" s="196"/>
      <c r="K158" s="196"/>
      <c r="L158" s="196"/>
      <c r="M158" s="196"/>
      <c r="N158" s="197"/>
      <c r="O158" s="443"/>
      <c r="P158" s="447"/>
      <c r="Q158" s="201"/>
      <c r="R158" s="204"/>
      <c r="S158" s="89" t="s">
        <v>134</v>
      </c>
      <c r="T158" s="54">
        <v>0</v>
      </c>
      <c r="U158" s="201"/>
      <c r="V158" s="207"/>
    </row>
    <row r="159" spans="2:22" ht="36.75" customHeight="1" thickBot="1" x14ac:dyDescent="0.25">
      <c r="B159" s="388"/>
      <c r="C159" s="389"/>
      <c r="D159" s="389"/>
      <c r="E159" s="389"/>
      <c r="F159" s="390"/>
      <c r="G159" s="198"/>
      <c r="H159" s="199"/>
      <c r="I159" s="199"/>
      <c r="J159" s="199"/>
      <c r="K159" s="199"/>
      <c r="L159" s="199"/>
      <c r="M159" s="199"/>
      <c r="N159" s="200"/>
      <c r="O159" s="444"/>
      <c r="P159" s="448"/>
      <c r="Q159" s="202"/>
      <c r="R159" s="205"/>
      <c r="S159" s="90" t="s">
        <v>136</v>
      </c>
      <c r="T159" s="55">
        <v>0</v>
      </c>
      <c r="U159" s="202"/>
      <c r="V159" s="208"/>
    </row>
    <row r="160" spans="2:22" ht="36.75" customHeight="1" thickBot="1" x14ac:dyDescent="0.25">
      <c r="B160" s="174" t="s">
        <v>47</v>
      </c>
      <c r="C160" s="175"/>
      <c r="D160" s="175"/>
      <c r="E160" s="175"/>
      <c r="F160" s="176"/>
      <c r="G160" s="192" t="s">
        <v>153</v>
      </c>
      <c r="H160" s="193"/>
      <c r="I160" s="193"/>
      <c r="J160" s="193"/>
      <c r="K160" s="193"/>
      <c r="L160" s="193"/>
      <c r="M160" s="193"/>
      <c r="N160" s="194"/>
      <c r="O160" s="442" t="s">
        <v>151</v>
      </c>
      <c r="P160" s="449">
        <v>0</v>
      </c>
      <c r="Q160" s="201">
        <f t="shared" si="7"/>
        <v>0</v>
      </c>
      <c r="R160" s="203">
        <v>0</v>
      </c>
      <c r="S160" s="89" t="s">
        <v>124</v>
      </c>
      <c r="T160" s="54">
        <v>0</v>
      </c>
      <c r="U160" s="210">
        <f>SUM(T160:T163)</f>
        <v>0</v>
      </c>
      <c r="V160" s="206">
        <f>U160-Q160</f>
        <v>0</v>
      </c>
    </row>
    <row r="161" spans="2:22" ht="36.75" customHeight="1" thickBot="1" x14ac:dyDescent="0.25">
      <c r="B161" s="177"/>
      <c r="C161" s="178"/>
      <c r="D161" s="178"/>
      <c r="E161" s="178"/>
      <c r="F161" s="179"/>
      <c r="G161" s="195"/>
      <c r="H161" s="196"/>
      <c r="I161" s="196"/>
      <c r="J161" s="196"/>
      <c r="K161" s="196"/>
      <c r="L161" s="196"/>
      <c r="M161" s="196"/>
      <c r="N161" s="197"/>
      <c r="O161" s="443"/>
      <c r="P161" s="447"/>
      <c r="Q161" s="201"/>
      <c r="R161" s="204"/>
      <c r="S161" s="89" t="s">
        <v>132</v>
      </c>
      <c r="T161" s="54">
        <v>0</v>
      </c>
      <c r="U161" s="201"/>
      <c r="V161" s="207"/>
    </row>
    <row r="162" spans="2:22" ht="36.75" customHeight="1" thickBot="1" x14ac:dyDescent="0.25">
      <c r="B162" s="177"/>
      <c r="C162" s="178"/>
      <c r="D162" s="178"/>
      <c r="E162" s="178"/>
      <c r="F162" s="179"/>
      <c r="G162" s="195"/>
      <c r="H162" s="196"/>
      <c r="I162" s="196"/>
      <c r="J162" s="196"/>
      <c r="K162" s="196"/>
      <c r="L162" s="196"/>
      <c r="M162" s="196"/>
      <c r="N162" s="197"/>
      <c r="O162" s="443"/>
      <c r="P162" s="447"/>
      <c r="Q162" s="201"/>
      <c r="R162" s="204"/>
      <c r="S162" s="89" t="s">
        <v>134</v>
      </c>
      <c r="T162" s="54">
        <v>0</v>
      </c>
      <c r="U162" s="201"/>
      <c r="V162" s="207"/>
    </row>
    <row r="163" spans="2:22" ht="36.75" customHeight="1" thickBot="1" x14ac:dyDescent="0.25">
      <c r="B163" s="177"/>
      <c r="C163" s="178"/>
      <c r="D163" s="178"/>
      <c r="E163" s="178"/>
      <c r="F163" s="179"/>
      <c r="G163" s="198"/>
      <c r="H163" s="199"/>
      <c r="I163" s="199"/>
      <c r="J163" s="199"/>
      <c r="K163" s="199"/>
      <c r="L163" s="199"/>
      <c r="M163" s="199"/>
      <c r="N163" s="200"/>
      <c r="O163" s="444"/>
      <c r="P163" s="448"/>
      <c r="Q163" s="202"/>
      <c r="R163" s="205"/>
      <c r="S163" s="90" t="s">
        <v>136</v>
      </c>
      <c r="T163" s="55">
        <v>0</v>
      </c>
      <c r="U163" s="202"/>
      <c r="V163" s="208"/>
    </row>
    <row r="164" spans="2:22" ht="36.75" customHeight="1" thickBot="1" x14ac:dyDescent="0.25">
      <c r="B164" s="174" t="s">
        <v>49</v>
      </c>
      <c r="C164" s="175"/>
      <c r="D164" s="175"/>
      <c r="E164" s="175"/>
      <c r="F164" s="176"/>
      <c r="G164" s="193" t="s">
        <v>154</v>
      </c>
      <c r="H164" s="193"/>
      <c r="I164" s="193"/>
      <c r="J164" s="193"/>
      <c r="K164" s="193"/>
      <c r="L164" s="193"/>
      <c r="M164" s="193"/>
      <c r="N164" s="194"/>
      <c r="O164" s="442" t="s">
        <v>151</v>
      </c>
      <c r="P164" s="449">
        <v>0</v>
      </c>
      <c r="Q164" s="201">
        <f t="shared" si="7"/>
        <v>0</v>
      </c>
      <c r="R164" s="203">
        <v>0</v>
      </c>
      <c r="S164" s="89" t="s">
        <v>124</v>
      </c>
      <c r="T164" s="54">
        <v>0</v>
      </c>
      <c r="U164" s="210">
        <f>SUM(T164:T167)</f>
        <v>0</v>
      </c>
      <c r="V164" s="206">
        <f>U164-Q164</f>
        <v>0</v>
      </c>
    </row>
    <row r="165" spans="2:22" ht="36.75" customHeight="1" thickBot="1" x14ac:dyDescent="0.25">
      <c r="B165" s="177"/>
      <c r="C165" s="178"/>
      <c r="D165" s="178"/>
      <c r="E165" s="178"/>
      <c r="F165" s="179"/>
      <c r="G165" s="196"/>
      <c r="H165" s="196"/>
      <c r="I165" s="196"/>
      <c r="J165" s="196"/>
      <c r="K165" s="196"/>
      <c r="L165" s="196"/>
      <c r="M165" s="196"/>
      <c r="N165" s="197"/>
      <c r="O165" s="443"/>
      <c r="P165" s="447"/>
      <c r="Q165" s="201"/>
      <c r="R165" s="204"/>
      <c r="S165" s="89" t="s">
        <v>132</v>
      </c>
      <c r="T165" s="54">
        <v>0</v>
      </c>
      <c r="U165" s="201"/>
      <c r="V165" s="207"/>
    </row>
    <row r="166" spans="2:22" ht="36.75" customHeight="1" thickBot="1" x14ac:dyDescent="0.25">
      <c r="B166" s="177"/>
      <c r="C166" s="178"/>
      <c r="D166" s="178"/>
      <c r="E166" s="178"/>
      <c r="F166" s="179"/>
      <c r="G166" s="196"/>
      <c r="H166" s="196"/>
      <c r="I166" s="196"/>
      <c r="J166" s="196"/>
      <c r="K166" s="196"/>
      <c r="L166" s="196"/>
      <c r="M166" s="196"/>
      <c r="N166" s="197"/>
      <c r="O166" s="443"/>
      <c r="P166" s="447"/>
      <c r="Q166" s="201"/>
      <c r="R166" s="204"/>
      <c r="S166" s="89" t="s">
        <v>134</v>
      </c>
      <c r="T166" s="54">
        <v>0</v>
      </c>
      <c r="U166" s="201"/>
      <c r="V166" s="207"/>
    </row>
    <row r="167" spans="2:22" ht="36.75" customHeight="1" thickBot="1" x14ac:dyDescent="0.25">
      <c r="B167" s="180"/>
      <c r="C167" s="181"/>
      <c r="D167" s="181"/>
      <c r="E167" s="181"/>
      <c r="F167" s="182"/>
      <c r="G167" s="199"/>
      <c r="H167" s="199"/>
      <c r="I167" s="199"/>
      <c r="J167" s="199"/>
      <c r="K167" s="199"/>
      <c r="L167" s="199"/>
      <c r="M167" s="199"/>
      <c r="N167" s="200"/>
      <c r="O167" s="444"/>
      <c r="P167" s="448"/>
      <c r="Q167" s="202"/>
      <c r="R167" s="205"/>
      <c r="S167" s="90" t="s">
        <v>136</v>
      </c>
      <c r="T167" s="55">
        <v>0</v>
      </c>
      <c r="U167" s="202"/>
      <c r="V167" s="208"/>
    </row>
    <row r="168" spans="2:22" ht="36.75" customHeight="1" thickBot="1" x14ac:dyDescent="0.25">
      <c r="B168" s="177" t="s">
        <v>51</v>
      </c>
      <c r="C168" s="178"/>
      <c r="D168" s="178"/>
      <c r="E168" s="178"/>
      <c r="F168" s="179"/>
      <c r="G168" s="192" t="s">
        <v>166</v>
      </c>
      <c r="H168" s="193"/>
      <c r="I168" s="193"/>
      <c r="J168" s="193"/>
      <c r="K168" s="193"/>
      <c r="L168" s="193"/>
      <c r="M168" s="193"/>
      <c r="N168" s="194"/>
      <c r="O168" s="442" t="s">
        <v>151</v>
      </c>
      <c r="P168" s="449">
        <v>0</v>
      </c>
      <c r="Q168" s="201">
        <f t="shared" si="7"/>
        <v>0</v>
      </c>
      <c r="R168" s="203">
        <v>0</v>
      </c>
      <c r="S168" s="89" t="s">
        <v>124</v>
      </c>
      <c r="T168" s="54">
        <v>0</v>
      </c>
      <c r="U168" s="210">
        <f>SUM(T168:T171)</f>
        <v>0</v>
      </c>
      <c r="V168" s="206">
        <f>U168-Q168</f>
        <v>0</v>
      </c>
    </row>
    <row r="169" spans="2:22" ht="36.75" customHeight="1" thickBot="1" x14ac:dyDescent="0.25">
      <c r="B169" s="177"/>
      <c r="C169" s="178"/>
      <c r="D169" s="178"/>
      <c r="E169" s="178"/>
      <c r="F169" s="179"/>
      <c r="G169" s="195"/>
      <c r="H169" s="196"/>
      <c r="I169" s="196"/>
      <c r="J169" s="196"/>
      <c r="K169" s="196"/>
      <c r="L169" s="196"/>
      <c r="M169" s="196"/>
      <c r="N169" s="197"/>
      <c r="O169" s="443"/>
      <c r="P169" s="447"/>
      <c r="Q169" s="201"/>
      <c r="R169" s="204"/>
      <c r="S169" s="89" t="s">
        <v>132</v>
      </c>
      <c r="T169" s="54">
        <v>0</v>
      </c>
      <c r="U169" s="201"/>
      <c r="V169" s="207"/>
    </row>
    <row r="170" spans="2:22" ht="36.75" customHeight="1" thickBot="1" x14ac:dyDescent="0.25">
      <c r="B170" s="177"/>
      <c r="C170" s="178"/>
      <c r="D170" s="178"/>
      <c r="E170" s="178"/>
      <c r="F170" s="179"/>
      <c r="G170" s="195"/>
      <c r="H170" s="196"/>
      <c r="I170" s="196"/>
      <c r="J170" s="196"/>
      <c r="K170" s="196"/>
      <c r="L170" s="196"/>
      <c r="M170" s="196"/>
      <c r="N170" s="197"/>
      <c r="O170" s="443"/>
      <c r="P170" s="447"/>
      <c r="Q170" s="201"/>
      <c r="R170" s="204"/>
      <c r="S170" s="89" t="s">
        <v>134</v>
      </c>
      <c r="T170" s="54">
        <v>0</v>
      </c>
      <c r="U170" s="201"/>
      <c r="V170" s="207"/>
    </row>
    <row r="171" spans="2:22" ht="36.75" customHeight="1" thickBot="1" x14ac:dyDescent="0.25">
      <c r="B171" s="180"/>
      <c r="C171" s="181"/>
      <c r="D171" s="181"/>
      <c r="E171" s="181"/>
      <c r="F171" s="182"/>
      <c r="G171" s="198"/>
      <c r="H171" s="199"/>
      <c r="I171" s="199"/>
      <c r="J171" s="199"/>
      <c r="K171" s="199"/>
      <c r="L171" s="199"/>
      <c r="M171" s="199"/>
      <c r="N171" s="200"/>
      <c r="O171" s="444"/>
      <c r="P171" s="448"/>
      <c r="Q171" s="202"/>
      <c r="R171" s="205"/>
      <c r="S171" s="90" t="s">
        <v>136</v>
      </c>
      <c r="T171" s="55">
        <v>0</v>
      </c>
      <c r="U171" s="202"/>
      <c r="V171" s="208"/>
    </row>
    <row r="172" spans="2:22" ht="36.75" customHeight="1" thickBot="1" x14ac:dyDescent="0.25">
      <c r="B172" s="174" t="s">
        <v>167</v>
      </c>
      <c r="C172" s="175"/>
      <c r="D172" s="175"/>
      <c r="E172" s="175"/>
      <c r="F172" s="176"/>
      <c r="G172" s="183" t="s">
        <v>168</v>
      </c>
      <c r="H172" s="184"/>
      <c r="I172" s="184"/>
      <c r="J172" s="184"/>
      <c r="K172" s="184"/>
      <c r="L172" s="184"/>
      <c r="M172" s="184"/>
      <c r="N172" s="185"/>
      <c r="O172" s="442" t="s">
        <v>151</v>
      </c>
      <c r="P172" s="449">
        <v>0</v>
      </c>
      <c r="Q172" s="201">
        <f t="shared" si="7"/>
        <v>0</v>
      </c>
      <c r="R172" s="203">
        <v>0</v>
      </c>
      <c r="S172" s="89" t="s">
        <v>124</v>
      </c>
      <c r="T172" s="54">
        <v>0</v>
      </c>
      <c r="U172" s="210">
        <f>SUM(T172:T175)</f>
        <v>0</v>
      </c>
      <c r="V172" s="206">
        <f>U172-Q172</f>
        <v>0</v>
      </c>
    </row>
    <row r="173" spans="2:22" ht="36.75" customHeight="1" thickBot="1" x14ac:dyDescent="0.25">
      <c r="B173" s="177"/>
      <c r="C173" s="178"/>
      <c r="D173" s="178"/>
      <c r="E173" s="178"/>
      <c r="F173" s="179"/>
      <c r="G173" s="186"/>
      <c r="H173" s="187"/>
      <c r="I173" s="187"/>
      <c r="J173" s="187"/>
      <c r="K173" s="187"/>
      <c r="L173" s="187"/>
      <c r="M173" s="187"/>
      <c r="N173" s="188"/>
      <c r="O173" s="443"/>
      <c r="P173" s="447"/>
      <c r="Q173" s="201"/>
      <c r="R173" s="204"/>
      <c r="S173" s="89" t="s">
        <v>132</v>
      </c>
      <c r="T173" s="54">
        <v>0</v>
      </c>
      <c r="U173" s="201"/>
      <c r="V173" s="207"/>
    </row>
    <row r="174" spans="2:22" ht="36.75" customHeight="1" thickBot="1" x14ac:dyDescent="0.25">
      <c r="B174" s="177"/>
      <c r="C174" s="178"/>
      <c r="D174" s="178"/>
      <c r="E174" s="178"/>
      <c r="F174" s="179"/>
      <c r="G174" s="186"/>
      <c r="H174" s="187"/>
      <c r="I174" s="187"/>
      <c r="J174" s="187"/>
      <c r="K174" s="187"/>
      <c r="L174" s="187"/>
      <c r="M174" s="187"/>
      <c r="N174" s="188"/>
      <c r="O174" s="443"/>
      <c r="P174" s="447"/>
      <c r="Q174" s="201"/>
      <c r="R174" s="204"/>
      <c r="S174" s="89" t="s">
        <v>134</v>
      </c>
      <c r="T174" s="54">
        <v>0</v>
      </c>
      <c r="U174" s="201"/>
      <c r="V174" s="207"/>
    </row>
    <row r="175" spans="2:22" ht="36.75" customHeight="1" thickBot="1" x14ac:dyDescent="0.25">
      <c r="B175" s="180"/>
      <c r="C175" s="181"/>
      <c r="D175" s="181"/>
      <c r="E175" s="181"/>
      <c r="F175" s="182"/>
      <c r="G175" s="189"/>
      <c r="H175" s="190"/>
      <c r="I175" s="190"/>
      <c r="J175" s="190"/>
      <c r="K175" s="190"/>
      <c r="L175" s="190"/>
      <c r="M175" s="190"/>
      <c r="N175" s="191"/>
      <c r="O175" s="444"/>
      <c r="P175" s="448"/>
      <c r="Q175" s="202"/>
      <c r="R175" s="205"/>
      <c r="S175" s="90" t="s">
        <v>136</v>
      </c>
      <c r="T175" s="55">
        <v>0</v>
      </c>
      <c r="U175" s="202"/>
      <c r="V175" s="208"/>
    </row>
    <row r="176" spans="2:22" ht="36.75" customHeight="1" thickBot="1" x14ac:dyDescent="0.25">
      <c r="B176" s="174" t="s">
        <v>55</v>
      </c>
      <c r="C176" s="175"/>
      <c r="D176" s="175"/>
      <c r="E176" s="175"/>
      <c r="F176" s="176"/>
      <c r="G176" s="192" t="s">
        <v>163</v>
      </c>
      <c r="H176" s="193"/>
      <c r="I176" s="193"/>
      <c r="J176" s="193"/>
      <c r="K176" s="193"/>
      <c r="L176" s="193"/>
      <c r="M176" s="193"/>
      <c r="N176" s="194"/>
      <c r="O176" s="442" t="s">
        <v>151</v>
      </c>
      <c r="P176" s="449">
        <v>0</v>
      </c>
      <c r="Q176" s="201">
        <f t="shared" ref="Q176" si="8">P176</f>
        <v>0</v>
      </c>
      <c r="R176" s="203">
        <v>0</v>
      </c>
      <c r="S176" s="89" t="s">
        <v>124</v>
      </c>
      <c r="T176" s="54">
        <v>0</v>
      </c>
      <c r="U176" s="210">
        <f>SUM(T176:T179)</f>
        <v>0</v>
      </c>
      <c r="V176" s="206">
        <f>U176-Q176</f>
        <v>0</v>
      </c>
    </row>
    <row r="177" spans="2:22" ht="36.75" customHeight="1" thickBot="1" x14ac:dyDescent="0.25">
      <c r="B177" s="177"/>
      <c r="C177" s="178"/>
      <c r="D177" s="178"/>
      <c r="E177" s="178"/>
      <c r="F177" s="179"/>
      <c r="G177" s="195"/>
      <c r="H177" s="196"/>
      <c r="I177" s="196"/>
      <c r="J177" s="196"/>
      <c r="K177" s="196"/>
      <c r="L177" s="196"/>
      <c r="M177" s="196"/>
      <c r="N177" s="197"/>
      <c r="O177" s="443"/>
      <c r="P177" s="447"/>
      <c r="Q177" s="201"/>
      <c r="R177" s="204"/>
      <c r="S177" s="89" t="s">
        <v>132</v>
      </c>
      <c r="T177" s="54">
        <v>0</v>
      </c>
      <c r="U177" s="201"/>
      <c r="V177" s="207"/>
    </row>
    <row r="178" spans="2:22" ht="36.75" customHeight="1" thickBot="1" x14ac:dyDescent="0.25">
      <c r="B178" s="177"/>
      <c r="C178" s="178"/>
      <c r="D178" s="178"/>
      <c r="E178" s="178"/>
      <c r="F178" s="179"/>
      <c r="G178" s="195"/>
      <c r="H178" s="196"/>
      <c r="I178" s="196"/>
      <c r="J178" s="196"/>
      <c r="K178" s="196"/>
      <c r="L178" s="196"/>
      <c r="M178" s="196"/>
      <c r="N178" s="197"/>
      <c r="O178" s="443"/>
      <c r="P178" s="447"/>
      <c r="Q178" s="201"/>
      <c r="R178" s="204"/>
      <c r="S178" s="89" t="s">
        <v>134</v>
      </c>
      <c r="T178" s="54">
        <v>0</v>
      </c>
      <c r="U178" s="201"/>
      <c r="V178" s="207"/>
    </row>
    <row r="179" spans="2:22" ht="36.75" customHeight="1" thickBot="1" x14ac:dyDescent="0.25">
      <c r="B179" s="180"/>
      <c r="C179" s="181"/>
      <c r="D179" s="181"/>
      <c r="E179" s="181"/>
      <c r="F179" s="182"/>
      <c r="G179" s="198"/>
      <c r="H179" s="199"/>
      <c r="I179" s="199"/>
      <c r="J179" s="199"/>
      <c r="K179" s="199"/>
      <c r="L179" s="199"/>
      <c r="M179" s="199"/>
      <c r="N179" s="200"/>
      <c r="O179" s="444"/>
      <c r="P179" s="448"/>
      <c r="Q179" s="202"/>
      <c r="R179" s="205"/>
      <c r="S179" s="90" t="s">
        <v>136</v>
      </c>
      <c r="T179" s="55">
        <v>0</v>
      </c>
      <c r="U179" s="202"/>
      <c r="V179" s="208"/>
    </row>
    <row r="180" spans="2:22" ht="36.75" customHeight="1" thickBot="1" x14ac:dyDescent="0.25">
      <c r="B180" s="174" t="s">
        <v>169</v>
      </c>
      <c r="C180" s="175"/>
      <c r="D180" s="175"/>
      <c r="E180" s="175"/>
      <c r="F180" s="176"/>
      <c r="G180" s="183" t="s">
        <v>170</v>
      </c>
      <c r="H180" s="184"/>
      <c r="I180" s="184"/>
      <c r="J180" s="184"/>
      <c r="K180" s="184"/>
      <c r="L180" s="184"/>
      <c r="M180" s="184"/>
      <c r="N180" s="185"/>
      <c r="O180" s="442" t="s">
        <v>151</v>
      </c>
      <c r="P180" s="449">
        <v>0</v>
      </c>
      <c r="Q180" s="201">
        <f t="shared" ref="Q180:Q184" si="9">P180</f>
        <v>0</v>
      </c>
      <c r="R180" s="203">
        <v>0</v>
      </c>
      <c r="S180" s="89" t="s">
        <v>124</v>
      </c>
      <c r="T180" s="54">
        <v>0</v>
      </c>
      <c r="U180" s="210">
        <f>SUM(T180:T183)</f>
        <v>0</v>
      </c>
      <c r="V180" s="206">
        <f>U180-Q180</f>
        <v>0</v>
      </c>
    </row>
    <row r="181" spans="2:22" ht="36.75" customHeight="1" thickBot="1" x14ac:dyDescent="0.25">
      <c r="B181" s="177"/>
      <c r="C181" s="178"/>
      <c r="D181" s="178"/>
      <c r="E181" s="178"/>
      <c r="F181" s="179"/>
      <c r="G181" s="186"/>
      <c r="H181" s="187"/>
      <c r="I181" s="187"/>
      <c r="J181" s="187"/>
      <c r="K181" s="187"/>
      <c r="L181" s="187"/>
      <c r="M181" s="187"/>
      <c r="N181" s="188"/>
      <c r="O181" s="443"/>
      <c r="P181" s="447"/>
      <c r="Q181" s="201"/>
      <c r="R181" s="204"/>
      <c r="S181" s="89" t="s">
        <v>132</v>
      </c>
      <c r="T181" s="54">
        <v>0</v>
      </c>
      <c r="U181" s="201"/>
      <c r="V181" s="207"/>
    </row>
    <row r="182" spans="2:22" ht="36.75" customHeight="1" thickBot="1" x14ac:dyDescent="0.25">
      <c r="B182" s="177"/>
      <c r="C182" s="178"/>
      <c r="D182" s="178"/>
      <c r="E182" s="178"/>
      <c r="F182" s="179"/>
      <c r="G182" s="186"/>
      <c r="H182" s="187"/>
      <c r="I182" s="187"/>
      <c r="J182" s="187"/>
      <c r="K182" s="187"/>
      <c r="L182" s="187"/>
      <c r="M182" s="187"/>
      <c r="N182" s="188"/>
      <c r="O182" s="443"/>
      <c r="P182" s="447"/>
      <c r="Q182" s="201"/>
      <c r="R182" s="204"/>
      <c r="S182" s="89" t="s">
        <v>134</v>
      </c>
      <c r="T182" s="54">
        <v>0</v>
      </c>
      <c r="U182" s="201"/>
      <c r="V182" s="207"/>
    </row>
    <row r="183" spans="2:22" ht="36.75" customHeight="1" thickBot="1" x14ac:dyDescent="0.25">
      <c r="B183" s="180"/>
      <c r="C183" s="181"/>
      <c r="D183" s="181"/>
      <c r="E183" s="181"/>
      <c r="F183" s="182"/>
      <c r="G183" s="189"/>
      <c r="H183" s="190"/>
      <c r="I183" s="190"/>
      <c r="J183" s="190"/>
      <c r="K183" s="190"/>
      <c r="L183" s="190"/>
      <c r="M183" s="190"/>
      <c r="N183" s="191"/>
      <c r="O183" s="444"/>
      <c r="P183" s="448"/>
      <c r="Q183" s="202"/>
      <c r="R183" s="205"/>
      <c r="S183" s="90" t="s">
        <v>136</v>
      </c>
      <c r="T183" s="55">
        <v>0</v>
      </c>
      <c r="U183" s="202"/>
      <c r="V183" s="208"/>
    </row>
    <row r="184" spans="2:22" ht="36.75" customHeight="1" thickBot="1" x14ac:dyDescent="0.25">
      <c r="B184" s="174" t="s">
        <v>171</v>
      </c>
      <c r="C184" s="175"/>
      <c r="D184" s="175"/>
      <c r="E184" s="175"/>
      <c r="F184" s="176"/>
      <c r="G184" s="192" t="s">
        <v>163</v>
      </c>
      <c r="H184" s="193"/>
      <c r="I184" s="193"/>
      <c r="J184" s="193"/>
      <c r="K184" s="193"/>
      <c r="L184" s="193"/>
      <c r="M184" s="193"/>
      <c r="N184" s="194"/>
      <c r="O184" s="442" t="s">
        <v>151</v>
      </c>
      <c r="P184" s="449">
        <v>0</v>
      </c>
      <c r="Q184" s="201">
        <f>P184</f>
        <v>0</v>
      </c>
      <c r="R184" s="203">
        <v>0</v>
      </c>
      <c r="S184" s="89" t="s">
        <v>124</v>
      </c>
      <c r="T184" s="54">
        <v>0</v>
      </c>
      <c r="U184" s="210">
        <f>SUM(T184:T187)</f>
        <v>0</v>
      </c>
      <c r="V184" s="206">
        <f>U184-Q184</f>
        <v>0</v>
      </c>
    </row>
    <row r="185" spans="2:22" ht="36.75" customHeight="1" thickBot="1" x14ac:dyDescent="0.25">
      <c r="B185" s="177"/>
      <c r="C185" s="178"/>
      <c r="D185" s="178"/>
      <c r="E185" s="178"/>
      <c r="F185" s="179"/>
      <c r="G185" s="195"/>
      <c r="H185" s="196"/>
      <c r="I185" s="196"/>
      <c r="J185" s="196"/>
      <c r="K185" s="196"/>
      <c r="L185" s="196"/>
      <c r="M185" s="196"/>
      <c r="N185" s="197"/>
      <c r="O185" s="443"/>
      <c r="P185" s="447"/>
      <c r="Q185" s="201"/>
      <c r="R185" s="204"/>
      <c r="S185" s="89" t="s">
        <v>132</v>
      </c>
      <c r="T185" s="54">
        <v>0</v>
      </c>
      <c r="U185" s="201"/>
      <c r="V185" s="207"/>
    </row>
    <row r="186" spans="2:22" ht="36.75" customHeight="1" thickBot="1" x14ac:dyDescent="0.25">
      <c r="B186" s="177"/>
      <c r="C186" s="178"/>
      <c r="D186" s="178"/>
      <c r="E186" s="178"/>
      <c r="F186" s="179"/>
      <c r="G186" s="195"/>
      <c r="H186" s="196"/>
      <c r="I186" s="196"/>
      <c r="J186" s="196"/>
      <c r="K186" s="196"/>
      <c r="L186" s="196"/>
      <c r="M186" s="196"/>
      <c r="N186" s="197"/>
      <c r="O186" s="443"/>
      <c r="P186" s="447"/>
      <c r="Q186" s="201"/>
      <c r="R186" s="204"/>
      <c r="S186" s="89" t="s">
        <v>134</v>
      </c>
      <c r="T186" s="54">
        <v>0</v>
      </c>
      <c r="U186" s="201"/>
      <c r="V186" s="207"/>
    </row>
    <row r="187" spans="2:22" ht="36.75" customHeight="1" thickBot="1" x14ac:dyDescent="0.25">
      <c r="B187" s="180"/>
      <c r="C187" s="181"/>
      <c r="D187" s="181"/>
      <c r="E187" s="181"/>
      <c r="F187" s="182"/>
      <c r="G187" s="198"/>
      <c r="H187" s="199"/>
      <c r="I187" s="199"/>
      <c r="J187" s="199"/>
      <c r="K187" s="199"/>
      <c r="L187" s="199"/>
      <c r="M187" s="199"/>
      <c r="N187" s="200"/>
      <c r="O187" s="444"/>
      <c r="P187" s="448"/>
      <c r="Q187" s="202"/>
      <c r="R187" s="205"/>
      <c r="S187" s="90" t="s">
        <v>136</v>
      </c>
      <c r="T187" s="55">
        <v>0</v>
      </c>
      <c r="U187" s="202"/>
      <c r="V187" s="208"/>
    </row>
    <row r="188" spans="2:22" ht="72.75" customHeight="1" thickBot="1" x14ac:dyDescent="0.25">
      <c r="B188" s="266" t="s">
        <v>60</v>
      </c>
      <c r="C188" s="266"/>
      <c r="D188" s="266"/>
      <c r="E188" s="266"/>
      <c r="F188" s="266"/>
      <c r="G188" s="267" t="s">
        <v>172</v>
      </c>
      <c r="H188" s="267"/>
      <c r="I188" s="267"/>
      <c r="J188" s="267"/>
      <c r="K188" s="267"/>
      <c r="L188" s="267"/>
      <c r="M188" s="267"/>
      <c r="N188" s="267"/>
      <c r="O188" s="91" t="s">
        <v>151</v>
      </c>
      <c r="P188" s="54">
        <v>0</v>
      </c>
      <c r="Q188" s="94">
        <f>P188</f>
        <v>0</v>
      </c>
      <c r="R188" s="61">
        <v>0</v>
      </c>
      <c r="S188" s="91" t="s">
        <v>151</v>
      </c>
      <c r="T188" s="54">
        <v>0</v>
      </c>
      <c r="U188" s="94">
        <f>T188</f>
        <v>0</v>
      </c>
      <c r="V188" s="104">
        <f t="shared" ref="V188:V196" si="10">U188-Q188</f>
        <v>0</v>
      </c>
    </row>
    <row r="189" spans="2:22" ht="72.75" customHeight="1" x14ac:dyDescent="0.2">
      <c r="B189" s="266" t="s">
        <v>62</v>
      </c>
      <c r="C189" s="266"/>
      <c r="D189" s="266"/>
      <c r="E189" s="266"/>
      <c r="F189" s="266"/>
      <c r="G189" s="267" t="s">
        <v>163</v>
      </c>
      <c r="H189" s="267"/>
      <c r="I189" s="267"/>
      <c r="J189" s="267"/>
      <c r="K189" s="267"/>
      <c r="L189" s="267"/>
      <c r="M189" s="267"/>
      <c r="N189" s="267"/>
      <c r="O189" s="91" t="s">
        <v>151</v>
      </c>
      <c r="P189" s="54">
        <v>0</v>
      </c>
      <c r="Q189" s="94">
        <f>P189</f>
        <v>0</v>
      </c>
      <c r="R189" s="58">
        <v>0</v>
      </c>
      <c r="S189" s="91" t="s">
        <v>151</v>
      </c>
      <c r="T189" s="54">
        <v>0</v>
      </c>
      <c r="U189" s="94">
        <f>T189</f>
        <v>0</v>
      </c>
      <c r="V189" s="104">
        <f t="shared" si="10"/>
        <v>0</v>
      </c>
    </row>
    <row r="190" spans="2:22" ht="72.75" customHeight="1" x14ac:dyDescent="0.2">
      <c r="B190" s="266" t="s">
        <v>64</v>
      </c>
      <c r="C190" s="266"/>
      <c r="D190" s="266"/>
      <c r="E190" s="266"/>
      <c r="F190" s="266"/>
      <c r="G190" s="267" t="s">
        <v>163</v>
      </c>
      <c r="H190" s="267"/>
      <c r="I190" s="267"/>
      <c r="J190" s="267"/>
      <c r="K190" s="267"/>
      <c r="L190" s="267"/>
      <c r="M190" s="267"/>
      <c r="N190" s="267"/>
      <c r="O190" s="91" t="s">
        <v>151</v>
      </c>
      <c r="P190" s="54">
        <v>0</v>
      </c>
      <c r="Q190" s="94">
        <f>P190</f>
        <v>0</v>
      </c>
      <c r="R190" s="58">
        <v>0</v>
      </c>
      <c r="S190" s="91" t="s">
        <v>151</v>
      </c>
      <c r="T190" s="54">
        <v>0</v>
      </c>
      <c r="U190" s="94">
        <f t="shared" ref="U190:U191" si="11">T190</f>
        <v>0</v>
      </c>
      <c r="V190" s="104">
        <f t="shared" si="10"/>
        <v>0</v>
      </c>
    </row>
    <row r="191" spans="2:22" ht="102.75" customHeight="1" thickBot="1" x14ac:dyDescent="0.25">
      <c r="B191" s="266" t="s">
        <v>173</v>
      </c>
      <c r="C191" s="266"/>
      <c r="D191" s="266"/>
      <c r="E191" s="266"/>
      <c r="F191" s="266"/>
      <c r="G191" s="310" t="s">
        <v>174</v>
      </c>
      <c r="H191" s="267"/>
      <c r="I191" s="267"/>
      <c r="J191" s="267"/>
      <c r="K191" s="267"/>
      <c r="L191" s="267"/>
      <c r="M191" s="267"/>
      <c r="N191" s="267"/>
      <c r="O191" s="91" t="s">
        <v>151</v>
      </c>
      <c r="P191" s="54">
        <v>0</v>
      </c>
      <c r="Q191" s="94">
        <f>P191</f>
        <v>0</v>
      </c>
      <c r="R191" s="59">
        <v>0</v>
      </c>
      <c r="S191" s="91" t="s">
        <v>151</v>
      </c>
      <c r="T191" s="54">
        <v>0</v>
      </c>
      <c r="U191" s="94">
        <f t="shared" si="11"/>
        <v>0</v>
      </c>
      <c r="V191" s="104">
        <f t="shared" si="10"/>
        <v>0</v>
      </c>
    </row>
    <row r="192" spans="2:22" ht="102.75" customHeight="1" thickBot="1" x14ac:dyDescent="0.25">
      <c r="B192" s="131" t="s">
        <v>199</v>
      </c>
      <c r="C192" s="132"/>
      <c r="D192" s="132"/>
      <c r="E192" s="132"/>
      <c r="F192" s="133"/>
      <c r="G192" s="134" t="s">
        <v>163</v>
      </c>
      <c r="H192" s="134"/>
      <c r="I192" s="134"/>
      <c r="J192" s="134"/>
      <c r="K192" s="134"/>
      <c r="L192" s="134"/>
      <c r="M192" s="134"/>
      <c r="N192" s="135"/>
      <c r="O192" s="91" t="s">
        <v>151</v>
      </c>
      <c r="P192" s="54">
        <v>0</v>
      </c>
      <c r="Q192" s="94">
        <f>P192</f>
        <v>0</v>
      </c>
      <c r="R192" s="59">
        <v>0</v>
      </c>
      <c r="S192" s="91" t="s">
        <v>151</v>
      </c>
      <c r="T192" s="54">
        <v>0</v>
      </c>
      <c r="U192" s="94">
        <f t="shared" ref="U192" si="12">T192</f>
        <v>0</v>
      </c>
      <c r="V192" s="104">
        <f t="shared" si="10"/>
        <v>0</v>
      </c>
    </row>
    <row r="193" spans="1:22" ht="40.5" customHeight="1" thickBot="1" x14ac:dyDescent="0.25">
      <c r="B193" s="263" t="s">
        <v>175</v>
      </c>
      <c r="C193" s="264"/>
      <c r="D193" s="264"/>
      <c r="E193" s="264"/>
      <c r="F193" s="265"/>
      <c r="G193" s="311"/>
      <c r="H193" s="312"/>
      <c r="I193" s="312"/>
      <c r="J193" s="312"/>
      <c r="K193" s="312"/>
      <c r="L193" s="312"/>
      <c r="M193" s="312"/>
      <c r="N193" s="312"/>
      <c r="O193" s="84"/>
      <c r="P193" s="85"/>
      <c r="Q193" s="95">
        <f>SUM(Q91:Q192)</f>
        <v>0</v>
      </c>
      <c r="R193" s="95">
        <f>SUM(R91:R192)</f>
        <v>0</v>
      </c>
      <c r="S193" s="100"/>
      <c r="T193" s="101"/>
      <c r="U193" s="95">
        <f>SUM(U91:U192)</f>
        <v>0</v>
      </c>
      <c r="V193" s="95"/>
    </row>
    <row r="194" spans="1:22" ht="72.75" customHeight="1" x14ac:dyDescent="0.2">
      <c r="B194" s="248" t="s">
        <v>68</v>
      </c>
      <c r="C194" s="248"/>
      <c r="D194" s="248"/>
      <c r="E194" s="248"/>
      <c r="F194" s="248"/>
      <c r="G194" s="209"/>
      <c r="H194" s="209"/>
      <c r="I194" s="209"/>
      <c r="J194" s="209"/>
      <c r="K194" s="209"/>
      <c r="L194" s="209"/>
      <c r="M194" s="209"/>
      <c r="N194" s="209"/>
      <c r="O194" s="91" t="s">
        <v>151</v>
      </c>
      <c r="P194" s="54">
        <v>0</v>
      </c>
      <c r="Q194" s="96">
        <f>P194</f>
        <v>0</v>
      </c>
      <c r="R194" s="58">
        <v>0</v>
      </c>
      <c r="S194" s="102" t="s">
        <v>151</v>
      </c>
      <c r="T194" s="103">
        <f>P194</f>
        <v>0</v>
      </c>
      <c r="U194" s="96">
        <f>T194</f>
        <v>0</v>
      </c>
      <c r="V194" s="107">
        <f t="shared" si="10"/>
        <v>0</v>
      </c>
    </row>
    <row r="195" spans="1:22" ht="72.75" customHeight="1" x14ac:dyDescent="0.2">
      <c r="B195" s="248" t="s">
        <v>70</v>
      </c>
      <c r="C195" s="248"/>
      <c r="D195" s="248"/>
      <c r="E195" s="248"/>
      <c r="F195" s="248"/>
      <c r="G195" s="209"/>
      <c r="H195" s="209"/>
      <c r="I195" s="209"/>
      <c r="J195" s="209"/>
      <c r="K195" s="209"/>
      <c r="L195" s="209"/>
      <c r="M195" s="209"/>
      <c r="N195" s="209"/>
      <c r="O195" s="91" t="s">
        <v>151</v>
      </c>
      <c r="P195" s="54">
        <v>0</v>
      </c>
      <c r="Q195" s="96">
        <f>P195</f>
        <v>0</v>
      </c>
      <c r="R195" s="58">
        <v>0</v>
      </c>
      <c r="S195" s="102" t="s">
        <v>151</v>
      </c>
      <c r="T195" s="103">
        <f>P195</f>
        <v>0</v>
      </c>
      <c r="U195" s="96">
        <f>T195</f>
        <v>0</v>
      </c>
      <c r="V195" s="107">
        <f t="shared" si="10"/>
        <v>0</v>
      </c>
    </row>
    <row r="196" spans="1:22" ht="72.75" customHeight="1" x14ac:dyDescent="0.2">
      <c r="B196" s="248" t="s">
        <v>72</v>
      </c>
      <c r="C196" s="248"/>
      <c r="D196" s="248"/>
      <c r="E196" s="248"/>
      <c r="F196" s="248"/>
      <c r="G196" s="209"/>
      <c r="H196" s="209"/>
      <c r="I196" s="209"/>
      <c r="J196" s="209"/>
      <c r="K196" s="209"/>
      <c r="L196" s="209"/>
      <c r="M196" s="209"/>
      <c r="N196" s="209"/>
      <c r="O196" s="91" t="s">
        <v>151</v>
      </c>
      <c r="P196" s="54">
        <v>0</v>
      </c>
      <c r="Q196" s="96">
        <f>P196</f>
        <v>0</v>
      </c>
      <c r="R196" s="58">
        <v>0</v>
      </c>
      <c r="S196" s="102" t="s">
        <v>151</v>
      </c>
      <c r="T196" s="103">
        <f>P196</f>
        <v>0</v>
      </c>
      <c r="U196" s="96">
        <f>T196</f>
        <v>0</v>
      </c>
      <c r="V196" s="107">
        <f t="shared" si="10"/>
        <v>0</v>
      </c>
    </row>
    <row r="197" spans="1:22" ht="37.5" customHeight="1" thickBot="1" x14ac:dyDescent="0.25">
      <c r="B197" s="307" t="s">
        <v>176</v>
      </c>
      <c r="C197" s="307"/>
      <c r="D197" s="307"/>
      <c r="E197" s="307"/>
      <c r="F197" s="307"/>
      <c r="G197" s="308"/>
      <c r="H197" s="308"/>
      <c r="I197" s="308"/>
      <c r="J197" s="308"/>
      <c r="K197" s="308"/>
      <c r="L197" s="308"/>
      <c r="M197" s="308"/>
      <c r="N197" s="309"/>
      <c r="O197" s="86"/>
      <c r="P197" s="87"/>
      <c r="Q197" s="88">
        <f>SUM(Q193:Q196)</f>
        <v>0</v>
      </c>
      <c r="R197" s="97">
        <f>SUM(R193:R196)</f>
        <v>0</v>
      </c>
      <c r="S197" s="98"/>
      <c r="T197" s="99"/>
      <c r="U197" s="88">
        <f>SUM(U193:U196)</f>
        <v>0</v>
      </c>
      <c r="V197" s="108">
        <f>SUMIF(V91:V196,"&gt;0")</f>
        <v>0</v>
      </c>
    </row>
    <row r="198" spans="1:22" ht="32.25" customHeight="1" thickBot="1" x14ac:dyDescent="0.25">
      <c r="B198" s="110"/>
      <c r="C198" s="109"/>
      <c r="D198" s="109"/>
      <c r="E198" s="109"/>
      <c r="F198" s="109"/>
      <c r="G198" s="109"/>
      <c r="H198" s="109"/>
      <c r="I198" s="109"/>
      <c r="J198" s="109"/>
      <c r="K198" s="109"/>
      <c r="L198" s="109"/>
      <c r="M198" s="109"/>
      <c r="N198" s="109"/>
      <c r="O198" s="111"/>
      <c r="P198" s="111"/>
      <c r="Q198" s="422" t="str">
        <f>IF(Q197&lt;&gt;U197,"ERRO: Valor solicitado deve ser igual ao último Valor Aprovado","")</f>
        <v/>
      </c>
      <c r="R198" s="422"/>
      <c r="S198" s="422"/>
      <c r="T198" s="422"/>
      <c r="U198" s="423"/>
      <c r="V198" s="112"/>
    </row>
    <row r="199" spans="1:22" ht="30.75" customHeight="1" thickBot="1" x14ac:dyDescent="0.25">
      <c r="B199" s="236" t="s">
        <v>177</v>
      </c>
      <c r="C199" s="237"/>
      <c r="D199" s="237"/>
      <c r="E199" s="237"/>
      <c r="F199" s="237"/>
      <c r="G199" s="237"/>
      <c r="H199" s="237"/>
      <c r="I199" s="237"/>
      <c r="J199" s="237"/>
      <c r="K199" s="237"/>
      <c r="L199" s="237"/>
      <c r="M199" s="237"/>
      <c r="N199" s="237"/>
      <c r="O199" s="237"/>
      <c r="P199" s="237"/>
      <c r="Q199" s="237"/>
      <c r="R199" s="237"/>
      <c r="S199" s="237"/>
      <c r="T199" s="237"/>
      <c r="U199" s="238"/>
      <c r="V199" s="113" t="e">
        <f>V197/Q197</f>
        <v>#DIV/0!</v>
      </c>
    </row>
    <row r="200" spans="1:22" ht="213" customHeight="1" x14ac:dyDescent="0.2">
      <c r="B200" s="76"/>
      <c r="C200" s="239" t="s">
        <v>178</v>
      </c>
      <c r="D200" s="240"/>
      <c r="E200" s="240"/>
      <c r="F200" s="240"/>
      <c r="G200" s="240"/>
      <c r="H200" s="240"/>
      <c r="I200" s="240"/>
      <c r="J200" s="240"/>
      <c r="K200" s="240"/>
      <c r="L200" s="240"/>
      <c r="M200" s="240"/>
      <c r="N200" s="240"/>
      <c r="O200" s="240"/>
      <c r="P200" s="240"/>
      <c r="Q200" s="240"/>
      <c r="R200" s="240"/>
      <c r="S200" s="240"/>
      <c r="T200" s="240"/>
      <c r="U200" s="241"/>
      <c r="V200" s="114" t="e">
        <f>IF(OR(U197&lt;&gt;Q197,V199&lt;20%),"Análise prévia do Remanejamento Interno: NÃO","Análise prévia do Remanejamento Interno: SIM")</f>
        <v>#DIV/0!</v>
      </c>
    </row>
    <row r="201" spans="1:22" ht="30.75" customHeight="1" x14ac:dyDescent="0.2">
      <c r="B201" s="242" t="s">
        <v>179</v>
      </c>
      <c r="C201" s="243"/>
      <c r="D201" s="243"/>
      <c r="E201" s="243"/>
      <c r="F201" s="243"/>
      <c r="G201" s="243"/>
      <c r="H201" s="243"/>
      <c r="I201" s="243"/>
      <c r="J201" s="243"/>
      <c r="K201" s="243"/>
      <c r="L201" s="243"/>
      <c r="M201" s="243"/>
      <c r="N201" s="243"/>
      <c r="O201" s="243"/>
      <c r="P201" s="243"/>
      <c r="Q201" s="243"/>
      <c r="R201" s="243"/>
      <c r="S201" s="243"/>
      <c r="T201" s="243"/>
      <c r="U201" s="244"/>
      <c r="V201" s="41"/>
    </row>
    <row r="202" spans="1:22" ht="27.75" customHeight="1" x14ac:dyDescent="0.2">
      <c r="B202" s="225"/>
      <c r="C202" s="226" t="s">
        <v>180</v>
      </c>
      <c r="D202" s="226"/>
      <c r="E202" s="226"/>
      <c r="F202" s="226"/>
      <c r="G202" s="226"/>
      <c r="H202" s="226"/>
      <c r="I202" s="226"/>
      <c r="J202" s="226"/>
      <c r="K202" s="226"/>
      <c r="L202" s="226"/>
      <c r="M202" s="226"/>
      <c r="N202" s="226"/>
      <c r="O202" s="226"/>
      <c r="P202" s="226"/>
      <c r="Q202" s="226"/>
      <c r="R202" s="226"/>
      <c r="S202" s="226"/>
      <c r="T202" s="226"/>
      <c r="U202" s="227"/>
      <c r="V202" s="41"/>
    </row>
    <row r="203" spans="1:22" ht="79.5" customHeight="1" x14ac:dyDescent="0.2">
      <c r="B203" s="225"/>
      <c r="C203" s="245"/>
      <c r="D203" s="246"/>
      <c r="E203" s="246"/>
      <c r="F203" s="246"/>
      <c r="G203" s="246"/>
      <c r="H203" s="246"/>
      <c r="I203" s="246"/>
      <c r="J203" s="246"/>
      <c r="K203" s="246"/>
      <c r="L203" s="246"/>
      <c r="M203" s="246"/>
      <c r="N203" s="246"/>
      <c r="O203" s="246"/>
      <c r="P203" s="246"/>
      <c r="Q203" s="246"/>
      <c r="R203" s="246"/>
      <c r="S203" s="246"/>
      <c r="T203" s="246"/>
      <c r="U203" s="247"/>
      <c r="V203" s="41"/>
    </row>
    <row r="204" spans="1:22" ht="27.75" customHeight="1" x14ac:dyDescent="0.2">
      <c r="B204" s="228"/>
      <c r="C204" s="230" t="s">
        <v>181</v>
      </c>
      <c r="D204" s="231"/>
      <c r="E204" s="231"/>
      <c r="F204" s="231"/>
      <c r="G204" s="231"/>
      <c r="H204" s="231"/>
      <c r="I204" s="231"/>
      <c r="J204" s="231"/>
      <c r="K204" s="231"/>
      <c r="L204" s="231"/>
      <c r="M204" s="231"/>
      <c r="N204" s="231"/>
      <c r="O204" s="231"/>
      <c r="P204" s="231"/>
      <c r="Q204" s="231"/>
      <c r="R204" s="231"/>
      <c r="S204" s="231"/>
      <c r="T204" s="231"/>
      <c r="U204" s="232"/>
      <c r="V204" s="41"/>
    </row>
    <row r="205" spans="1:22" ht="167.25" customHeight="1" x14ac:dyDescent="0.2">
      <c r="B205" s="229"/>
      <c r="C205" s="233"/>
      <c r="D205" s="234"/>
      <c r="E205" s="234"/>
      <c r="F205" s="234"/>
      <c r="G205" s="234"/>
      <c r="H205" s="234"/>
      <c r="I205" s="234"/>
      <c r="J205" s="234"/>
      <c r="K205" s="234"/>
      <c r="L205" s="234"/>
      <c r="M205" s="234"/>
      <c r="N205" s="234"/>
      <c r="O205" s="234"/>
      <c r="P205" s="234"/>
      <c r="Q205" s="234"/>
      <c r="R205" s="234"/>
      <c r="S205" s="234"/>
      <c r="T205" s="234"/>
      <c r="U205" s="235"/>
      <c r="V205" s="41"/>
    </row>
    <row r="206" spans="1:22" ht="61.5" customHeight="1" x14ac:dyDescent="0.2">
      <c r="A206" s="25"/>
      <c r="B206" s="249" t="s">
        <v>182</v>
      </c>
      <c r="C206" s="250"/>
      <c r="D206" s="250"/>
      <c r="E206" s="250"/>
      <c r="F206" s="250"/>
      <c r="G206" s="250"/>
      <c r="H206" s="250"/>
      <c r="I206" s="250"/>
      <c r="J206" s="250"/>
      <c r="K206" s="250"/>
      <c r="L206" s="250"/>
      <c r="M206" s="250"/>
      <c r="N206" s="250"/>
      <c r="O206" s="250"/>
      <c r="P206" s="250"/>
      <c r="Q206" s="250"/>
      <c r="R206" s="250"/>
      <c r="S206" s="250"/>
      <c r="T206" s="250"/>
      <c r="U206" s="251"/>
    </row>
    <row r="207" spans="1:22" ht="9.75" customHeight="1" x14ac:dyDescent="0.2">
      <c r="A207" s="25"/>
      <c r="B207" s="252"/>
      <c r="C207" s="253"/>
      <c r="D207" s="253"/>
      <c r="E207" s="253"/>
      <c r="F207" s="253"/>
      <c r="G207" s="253"/>
      <c r="H207" s="253"/>
      <c r="I207" s="253"/>
      <c r="J207" s="253"/>
      <c r="K207" s="253"/>
      <c r="L207" s="253"/>
      <c r="M207" s="253"/>
      <c r="N207" s="253"/>
      <c r="O207" s="253"/>
      <c r="P207" s="253"/>
      <c r="Q207" s="253"/>
      <c r="R207" s="253"/>
      <c r="S207" s="253"/>
      <c r="T207" s="253"/>
      <c r="U207" s="254"/>
    </row>
    <row r="208" spans="1:22" ht="41.25" customHeight="1" x14ac:dyDescent="0.2">
      <c r="A208" s="25"/>
      <c r="B208" s="223"/>
      <c r="C208" s="255" t="s">
        <v>183</v>
      </c>
      <c r="D208" s="255"/>
      <c r="E208" s="255"/>
      <c r="F208" s="255"/>
      <c r="G208" s="255"/>
      <c r="H208" s="255"/>
      <c r="I208" s="255"/>
      <c r="J208" s="255"/>
      <c r="K208" s="255"/>
      <c r="L208" s="255"/>
      <c r="M208" s="255"/>
      <c r="N208" s="255"/>
      <c r="O208" s="255"/>
      <c r="P208" s="255"/>
      <c r="Q208" s="255"/>
      <c r="R208" s="255"/>
      <c r="S208" s="255"/>
      <c r="T208" s="255"/>
      <c r="U208" s="256"/>
    </row>
    <row r="209" spans="1:21" ht="65.25" customHeight="1" x14ac:dyDescent="0.2">
      <c r="A209" s="25"/>
      <c r="B209" s="223"/>
      <c r="C209" s="255" t="s">
        <v>184</v>
      </c>
      <c r="D209" s="255"/>
      <c r="E209" s="255"/>
      <c r="F209" s="255"/>
      <c r="G209" s="255"/>
      <c r="H209" s="255"/>
      <c r="I209" s="255"/>
      <c r="J209" s="255"/>
      <c r="K209" s="255"/>
      <c r="L209" s="255"/>
      <c r="M209" s="255"/>
      <c r="N209" s="255"/>
      <c r="O209" s="255"/>
      <c r="P209" s="255"/>
      <c r="Q209" s="255"/>
      <c r="R209" s="255"/>
      <c r="S209" s="255"/>
      <c r="T209" s="255"/>
      <c r="U209" s="256"/>
    </row>
    <row r="210" spans="1:21" ht="65.25" customHeight="1" x14ac:dyDescent="0.2">
      <c r="A210" s="25"/>
      <c r="B210" s="224"/>
      <c r="C210" s="221" t="s">
        <v>185</v>
      </c>
      <c r="D210" s="221"/>
      <c r="E210" s="221"/>
      <c r="F210" s="221"/>
      <c r="G210" s="221"/>
      <c r="H210" s="221"/>
      <c r="I210" s="221"/>
      <c r="J210" s="221"/>
      <c r="K210" s="221"/>
      <c r="L210" s="221"/>
      <c r="M210" s="221"/>
      <c r="N210" s="221"/>
      <c r="O210" s="221"/>
      <c r="P210" s="221"/>
      <c r="Q210" s="221"/>
      <c r="R210" s="221"/>
      <c r="S210" s="221"/>
      <c r="T210" s="221"/>
      <c r="U210" s="222"/>
    </row>
    <row r="211" spans="1:21" ht="88.5" customHeight="1" x14ac:dyDescent="0.2">
      <c r="A211" s="25"/>
      <c r="B211" s="257" t="s">
        <v>186</v>
      </c>
      <c r="C211" s="258"/>
      <c r="D211" s="258"/>
      <c r="E211" s="258"/>
      <c r="F211" s="259"/>
      <c r="G211" s="257" t="s">
        <v>187</v>
      </c>
      <c r="H211" s="258"/>
      <c r="I211" s="258"/>
      <c r="J211" s="258"/>
      <c r="K211" s="258"/>
      <c r="L211" s="258"/>
      <c r="M211" s="258"/>
      <c r="N211" s="258"/>
      <c r="O211" s="258"/>
      <c r="P211" s="258"/>
      <c r="Q211" s="258"/>
      <c r="R211" s="258"/>
      <c r="S211" s="258"/>
      <c r="T211" s="258"/>
      <c r="U211" s="259"/>
    </row>
    <row r="212" spans="1:21" ht="61.5" customHeight="1" x14ac:dyDescent="0.2">
      <c r="A212" s="25"/>
      <c r="B212" s="218"/>
      <c r="C212" s="219"/>
      <c r="D212" s="219"/>
      <c r="E212" s="219"/>
      <c r="F212" s="220"/>
      <c r="G212" s="218"/>
      <c r="H212" s="219"/>
      <c r="I212" s="219"/>
      <c r="J212" s="219"/>
      <c r="K212" s="219"/>
      <c r="L212" s="219"/>
      <c r="M212" s="219"/>
      <c r="N212" s="219"/>
      <c r="O212" s="219"/>
      <c r="P212" s="219"/>
      <c r="Q212" s="219"/>
      <c r="R212" s="219"/>
      <c r="S212" s="219"/>
      <c r="T212" s="219"/>
      <c r="U212" s="220"/>
    </row>
    <row r="213" spans="1:21" x14ac:dyDescent="0.2">
      <c r="B213" s="18"/>
      <c r="C213" s="19"/>
      <c r="D213" s="19"/>
      <c r="E213" s="19"/>
      <c r="F213" s="19"/>
      <c r="G213" s="19"/>
      <c r="H213" s="20"/>
      <c r="I213" s="20"/>
      <c r="J213" s="20"/>
      <c r="K213" s="17"/>
      <c r="L213" s="17"/>
      <c r="M213" s="17"/>
      <c r="N213" s="17"/>
      <c r="O213" s="17"/>
      <c r="P213" s="17"/>
      <c r="Q213" s="20"/>
    </row>
    <row r="214" spans="1:21" x14ac:dyDescent="0.2">
      <c r="B214" s="18"/>
      <c r="C214" s="19"/>
      <c r="D214" s="19"/>
      <c r="E214" s="19"/>
      <c r="F214" s="19"/>
      <c r="G214" s="19"/>
      <c r="H214" s="20"/>
      <c r="I214" s="20"/>
      <c r="J214" s="20"/>
      <c r="K214" s="17"/>
      <c r="L214" s="17"/>
      <c r="M214" s="17"/>
      <c r="N214" s="17"/>
      <c r="O214" s="17"/>
      <c r="P214" s="17"/>
      <c r="Q214" s="20"/>
    </row>
    <row r="215" spans="1:21" x14ac:dyDescent="0.2">
      <c r="B215" s="18"/>
      <c r="C215" s="19"/>
      <c r="D215" s="19"/>
      <c r="E215" s="19"/>
      <c r="F215" s="19"/>
      <c r="G215" s="19"/>
      <c r="H215" s="20"/>
      <c r="I215" s="20"/>
      <c r="J215" s="20"/>
      <c r="K215" s="17"/>
      <c r="L215" s="17"/>
      <c r="M215" s="17"/>
      <c r="N215" s="17"/>
      <c r="O215" s="17"/>
      <c r="P215" s="17"/>
      <c r="Q215" s="20"/>
    </row>
    <row r="216" spans="1:21" x14ac:dyDescent="0.2">
      <c r="B216" s="18"/>
      <c r="C216" s="19"/>
      <c r="D216" s="19"/>
      <c r="E216" s="19"/>
      <c r="F216" s="19"/>
      <c r="G216" s="19"/>
      <c r="H216" s="20"/>
      <c r="I216" s="20"/>
      <c r="J216" s="20"/>
      <c r="K216" s="17"/>
      <c r="L216" s="17"/>
      <c r="M216" s="17"/>
      <c r="N216" s="17"/>
      <c r="O216" s="17"/>
      <c r="P216" s="17"/>
      <c r="Q216" s="20"/>
    </row>
    <row r="217" spans="1:21" x14ac:dyDescent="0.2">
      <c r="B217" s="18"/>
      <c r="C217" s="19"/>
      <c r="D217" s="19"/>
      <c r="E217" s="19"/>
      <c r="F217" s="19"/>
      <c r="G217" s="19"/>
      <c r="H217" s="20"/>
      <c r="I217" s="20"/>
      <c r="J217" s="20"/>
      <c r="K217" s="17"/>
      <c r="L217" s="17"/>
      <c r="M217" s="17"/>
      <c r="N217" s="17"/>
      <c r="O217" s="17"/>
      <c r="P217" s="17"/>
      <c r="Q217" s="20"/>
    </row>
    <row r="218" spans="1:21" x14ac:dyDescent="0.2">
      <c r="B218" s="18"/>
      <c r="C218" s="19"/>
      <c r="D218" s="19"/>
      <c r="E218" s="19"/>
      <c r="F218" s="19"/>
      <c r="G218" s="19"/>
      <c r="H218" s="20"/>
      <c r="I218" s="20"/>
      <c r="J218" s="20"/>
      <c r="K218" s="17"/>
      <c r="L218" s="17"/>
      <c r="M218" s="17"/>
      <c r="N218" s="17"/>
      <c r="O218" s="17"/>
      <c r="P218" s="17"/>
      <c r="Q218" s="20"/>
    </row>
    <row r="219" spans="1:21" x14ac:dyDescent="0.2">
      <c r="B219" s="18"/>
      <c r="C219" s="19"/>
      <c r="D219" s="19"/>
      <c r="E219" s="19"/>
      <c r="F219" s="19"/>
      <c r="G219" s="19"/>
      <c r="H219" s="20"/>
      <c r="I219" s="20"/>
      <c r="J219" s="20"/>
      <c r="K219" s="17"/>
      <c r="L219" s="17"/>
      <c r="M219" s="17"/>
      <c r="N219" s="17"/>
      <c r="O219" s="17"/>
      <c r="P219" s="17"/>
      <c r="Q219" s="20"/>
    </row>
    <row r="220" spans="1:21" x14ac:dyDescent="0.2">
      <c r="B220" s="18"/>
      <c r="C220" s="19"/>
      <c r="D220" s="19"/>
      <c r="E220" s="19"/>
      <c r="F220" s="19"/>
      <c r="G220" s="19"/>
      <c r="H220" s="20"/>
      <c r="I220" s="20"/>
      <c r="J220" s="20"/>
      <c r="K220" s="17"/>
      <c r="L220" s="17"/>
      <c r="M220" s="17"/>
      <c r="N220" s="17"/>
      <c r="O220" s="17"/>
      <c r="P220" s="17"/>
      <c r="Q220" s="20"/>
    </row>
    <row r="221" spans="1:21" x14ac:dyDescent="0.2">
      <c r="B221" s="18"/>
      <c r="C221" s="19"/>
      <c r="D221" s="19"/>
      <c r="E221" s="19"/>
      <c r="F221" s="19"/>
      <c r="G221" s="19"/>
      <c r="H221" s="20"/>
      <c r="I221" s="20"/>
      <c r="J221" s="20"/>
      <c r="K221" s="17"/>
      <c r="L221" s="17"/>
      <c r="M221" s="17"/>
      <c r="N221" s="17"/>
      <c r="O221" s="17"/>
      <c r="P221" s="17"/>
      <c r="Q221" s="20"/>
    </row>
    <row r="222" spans="1:21" x14ac:dyDescent="0.2">
      <c r="B222" s="18"/>
      <c r="C222" s="19"/>
      <c r="D222" s="19"/>
      <c r="E222" s="19"/>
      <c r="F222" s="19"/>
      <c r="G222" s="19"/>
      <c r="H222" s="20"/>
      <c r="I222" s="20"/>
      <c r="J222" s="20"/>
      <c r="K222" s="17"/>
      <c r="L222" s="17"/>
      <c r="M222" s="17"/>
      <c r="N222" s="17"/>
      <c r="O222" s="17"/>
      <c r="P222" s="17"/>
      <c r="Q222" s="20"/>
    </row>
    <row r="223" spans="1:21" x14ac:dyDescent="0.2">
      <c r="B223" s="18"/>
      <c r="C223" s="19"/>
      <c r="D223" s="19"/>
      <c r="E223" s="19"/>
      <c r="F223" s="19"/>
      <c r="G223" s="19"/>
      <c r="H223" s="20"/>
      <c r="I223" s="20"/>
      <c r="J223" s="20"/>
      <c r="K223" s="17"/>
      <c r="L223" s="17"/>
      <c r="M223" s="17"/>
      <c r="N223" s="17"/>
      <c r="O223" s="17"/>
      <c r="P223" s="17"/>
      <c r="Q223" s="20"/>
    </row>
    <row r="224" spans="1:21" x14ac:dyDescent="0.2">
      <c r="B224" s="18"/>
      <c r="C224" s="19"/>
      <c r="D224" s="19"/>
      <c r="E224" s="19"/>
      <c r="F224" s="19"/>
      <c r="G224" s="19"/>
      <c r="H224" s="20"/>
      <c r="I224" s="20"/>
      <c r="J224" s="20"/>
      <c r="K224" s="17"/>
      <c r="L224" s="17"/>
      <c r="M224" s="17"/>
      <c r="N224" s="17"/>
      <c r="O224" s="17"/>
      <c r="P224" s="17"/>
      <c r="Q224" s="20"/>
    </row>
    <row r="225" spans="2:17" x14ac:dyDescent="0.2">
      <c r="B225" s="18"/>
      <c r="C225" s="19"/>
      <c r="D225" s="19"/>
      <c r="E225" s="19"/>
      <c r="F225" s="19"/>
      <c r="G225" s="19"/>
      <c r="H225" s="20"/>
      <c r="I225" s="20"/>
      <c r="J225" s="20"/>
      <c r="K225" s="17"/>
      <c r="L225" s="17"/>
      <c r="M225" s="17"/>
      <c r="N225" s="17"/>
      <c r="O225" s="17"/>
      <c r="P225" s="17"/>
      <c r="Q225" s="20"/>
    </row>
    <row r="226" spans="2:17" x14ac:dyDescent="0.2">
      <c r="B226" s="18"/>
      <c r="C226" s="19"/>
      <c r="D226" s="19"/>
      <c r="E226" s="19"/>
      <c r="F226" s="19"/>
      <c r="G226" s="19"/>
      <c r="H226" s="20"/>
      <c r="I226" s="20"/>
      <c r="J226" s="20"/>
      <c r="K226" s="17"/>
      <c r="L226" s="17"/>
      <c r="M226" s="17"/>
      <c r="N226" s="17"/>
      <c r="O226" s="17"/>
      <c r="P226" s="17"/>
      <c r="Q226" s="20"/>
    </row>
    <row r="227" spans="2:17" x14ac:dyDescent="0.2">
      <c r="B227" s="18"/>
      <c r="C227" s="19"/>
      <c r="D227" s="19"/>
      <c r="E227" s="19"/>
      <c r="F227" s="19"/>
      <c r="G227" s="19"/>
      <c r="H227" s="20"/>
      <c r="I227" s="20"/>
      <c r="J227" s="20"/>
      <c r="K227" s="17"/>
      <c r="L227" s="17"/>
      <c r="M227" s="17"/>
      <c r="N227" s="17"/>
      <c r="O227" s="17"/>
      <c r="P227" s="17"/>
      <c r="Q227" s="20"/>
    </row>
    <row r="228" spans="2:17" x14ac:dyDescent="0.2">
      <c r="B228" s="18"/>
      <c r="C228" s="19"/>
      <c r="D228" s="19"/>
      <c r="E228" s="19"/>
      <c r="F228" s="19"/>
      <c r="G228" s="19"/>
      <c r="H228" s="20"/>
      <c r="I228" s="20"/>
      <c r="J228" s="20"/>
      <c r="K228" s="17"/>
      <c r="L228" s="17"/>
      <c r="M228" s="17"/>
      <c r="N228" s="17"/>
      <c r="O228" s="17"/>
      <c r="P228" s="17"/>
      <c r="Q228" s="20"/>
    </row>
    <row r="229" spans="2:17" x14ac:dyDescent="0.2">
      <c r="B229" s="18"/>
      <c r="C229" s="19"/>
      <c r="D229" s="19"/>
      <c r="E229" s="19"/>
      <c r="F229" s="19"/>
      <c r="G229" s="19"/>
      <c r="H229" s="20"/>
      <c r="I229" s="20"/>
      <c r="J229" s="20"/>
      <c r="K229" s="17"/>
      <c r="L229" s="17"/>
      <c r="M229" s="17"/>
      <c r="N229" s="17"/>
      <c r="O229" s="17"/>
      <c r="P229" s="17"/>
      <c r="Q229" s="20"/>
    </row>
    <row r="230" spans="2:17" x14ac:dyDescent="0.2">
      <c r="B230" s="18"/>
      <c r="C230" s="19"/>
      <c r="D230" s="19"/>
      <c r="E230" s="19"/>
      <c r="F230" s="19"/>
      <c r="G230" s="19"/>
      <c r="H230" s="20"/>
      <c r="I230" s="20"/>
      <c r="J230" s="20"/>
      <c r="K230" s="17"/>
      <c r="L230" s="17"/>
      <c r="M230" s="17"/>
      <c r="N230" s="17"/>
      <c r="O230" s="17"/>
      <c r="P230" s="17"/>
      <c r="Q230" s="20"/>
    </row>
    <row r="231" spans="2:17" x14ac:dyDescent="0.2">
      <c r="B231" s="18"/>
      <c r="C231" s="19"/>
      <c r="D231" s="19"/>
      <c r="E231" s="19"/>
      <c r="F231" s="19"/>
      <c r="G231" s="19"/>
      <c r="H231" s="20"/>
      <c r="I231" s="20"/>
      <c r="J231" s="20"/>
      <c r="K231" s="17"/>
      <c r="L231" s="17"/>
      <c r="M231" s="17"/>
      <c r="N231" s="17"/>
      <c r="O231" s="17"/>
      <c r="P231" s="17"/>
      <c r="Q231" s="20"/>
    </row>
    <row r="232" spans="2:17" x14ac:dyDescent="0.2">
      <c r="B232" s="18"/>
      <c r="C232" s="19"/>
      <c r="D232" s="19"/>
      <c r="E232" s="19"/>
      <c r="F232" s="19"/>
      <c r="G232" s="19"/>
      <c r="H232" s="20"/>
      <c r="I232" s="20"/>
      <c r="J232" s="20"/>
      <c r="K232" s="17"/>
      <c r="L232" s="17"/>
      <c r="M232" s="17"/>
      <c r="N232" s="17"/>
      <c r="O232" s="17"/>
      <c r="P232" s="17"/>
      <c r="Q232" s="20"/>
    </row>
  </sheetData>
  <sheetProtection algorithmName="SHA-512" hashValue="Cia4wd9/7TBp3T5M+Mr6Kcg3ppzcWO+5wXpZKMrT5zVzfAmUgNlcZGa9JdNBBS9F/5eTM4n1qBfFOsdgZAJA9A==" saltValue="NPhnsKKS/iq/rvKVvbk9gg==" spinCount="100000" sheet="1" objects="1" scenarios="1"/>
  <mergeCells count="445">
    <mergeCell ref="P144:P147"/>
    <mergeCell ref="P148:P151"/>
    <mergeCell ref="P152:P155"/>
    <mergeCell ref="P156:P159"/>
    <mergeCell ref="P160:P163"/>
    <mergeCell ref="P164:P167"/>
    <mergeCell ref="P168:P171"/>
    <mergeCell ref="P172:P175"/>
    <mergeCell ref="P176:P179"/>
    <mergeCell ref="P108:P111"/>
    <mergeCell ref="P112:P115"/>
    <mergeCell ref="P116:P119"/>
    <mergeCell ref="P120:P123"/>
    <mergeCell ref="P124:P127"/>
    <mergeCell ref="P128:P131"/>
    <mergeCell ref="P132:P135"/>
    <mergeCell ref="P136:P139"/>
    <mergeCell ref="P140:P143"/>
    <mergeCell ref="O148:O151"/>
    <mergeCell ref="O152:O155"/>
    <mergeCell ref="O156:O159"/>
    <mergeCell ref="O160:O163"/>
    <mergeCell ref="O164:O167"/>
    <mergeCell ref="O168:O171"/>
    <mergeCell ref="O172:O175"/>
    <mergeCell ref="O176:O179"/>
    <mergeCell ref="O180:O183"/>
    <mergeCell ref="O112:O115"/>
    <mergeCell ref="O116:O119"/>
    <mergeCell ref="O120:O123"/>
    <mergeCell ref="O124:O127"/>
    <mergeCell ref="O128:O131"/>
    <mergeCell ref="O132:O135"/>
    <mergeCell ref="O136:O139"/>
    <mergeCell ref="O140:O143"/>
    <mergeCell ref="O144:O147"/>
    <mergeCell ref="Q198:U198"/>
    <mergeCell ref="U103:U106"/>
    <mergeCell ref="U99:U102"/>
    <mergeCell ref="U95:U98"/>
    <mergeCell ref="P66:U66"/>
    <mergeCell ref="M67:O67"/>
    <mergeCell ref="P67:U67"/>
    <mergeCell ref="B72:C72"/>
    <mergeCell ref="F72:G72"/>
    <mergeCell ref="B74:U74"/>
    <mergeCell ref="B67:C67"/>
    <mergeCell ref="U91:U94"/>
    <mergeCell ref="U112:U115"/>
    <mergeCell ref="U108:U111"/>
    <mergeCell ref="S84:T84"/>
    <mergeCell ref="B108:F111"/>
    <mergeCell ref="G108:N111"/>
    <mergeCell ref="B103:F106"/>
    <mergeCell ref="Q95:Q98"/>
    <mergeCell ref="Q99:Q102"/>
    <mergeCell ref="Q103:Q106"/>
    <mergeCell ref="B84:F86"/>
    <mergeCell ref="O84:P90"/>
    <mergeCell ref="G84:N90"/>
    <mergeCell ref="B78:U78"/>
    <mergeCell ref="R91:R94"/>
    <mergeCell ref="R95:R98"/>
    <mergeCell ref="R99:R102"/>
    <mergeCell ref="R103:R106"/>
    <mergeCell ref="R108:R111"/>
    <mergeCell ref="Q108:Q111"/>
    <mergeCell ref="Q91:Q94"/>
    <mergeCell ref="B79:U79"/>
    <mergeCell ref="B95:F98"/>
    <mergeCell ref="G95:N98"/>
    <mergeCell ref="B99:F102"/>
    <mergeCell ref="G99:N102"/>
    <mergeCell ref="G103:N106"/>
    <mergeCell ref="O91:O94"/>
    <mergeCell ref="O95:O98"/>
    <mergeCell ref="O99:O102"/>
    <mergeCell ref="O103:O106"/>
    <mergeCell ref="O108:O111"/>
    <mergeCell ref="P91:P94"/>
    <mergeCell ref="P95:P98"/>
    <mergeCell ref="P99:P102"/>
    <mergeCell ref="P103:P106"/>
    <mergeCell ref="U120:U123"/>
    <mergeCell ref="U116:U119"/>
    <mergeCell ref="B64:U64"/>
    <mergeCell ref="B61:K61"/>
    <mergeCell ref="B62:C62"/>
    <mergeCell ref="F62:G62"/>
    <mergeCell ref="B91:F94"/>
    <mergeCell ref="G91:N94"/>
    <mergeCell ref="B82:U82"/>
    <mergeCell ref="B83:U83"/>
    <mergeCell ref="B73:U73"/>
    <mergeCell ref="B75:U75"/>
    <mergeCell ref="L76:L77"/>
    <mergeCell ref="L71:L72"/>
    <mergeCell ref="L66:L67"/>
    <mergeCell ref="L61:L62"/>
    <mergeCell ref="M77:O77"/>
    <mergeCell ref="P77:U77"/>
    <mergeCell ref="B77:C77"/>
    <mergeCell ref="B80:U80"/>
    <mergeCell ref="B63:U63"/>
    <mergeCell ref="B70:U70"/>
    <mergeCell ref="M61:O61"/>
    <mergeCell ref="B87:F90"/>
    <mergeCell ref="U156:U159"/>
    <mergeCell ref="U152:U155"/>
    <mergeCell ref="Q112:Q115"/>
    <mergeCell ref="R112:R115"/>
    <mergeCell ref="Q136:Q139"/>
    <mergeCell ref="R136:R139"/>
    <mergeCell ref="Q140:Q143"/>
    <mergeCell ref="R140:R143"/>
    <mergeCell ref="Q128:Q131"/>
    <mergeCell ref="R128:R131"/>
    <mergeCell ref="Q132:Q135"/>
    <mergeCell ref="R132:R135"/>
    <mergeCell ref="Q124:Q127"/>
    <mergeCell ref="R124:R127"/>
    <mergeCell ref="Q116:Q119"/>
    <mergeCell ref="R116:R119"/>
    <mergeCell ref="Q120:Q123"/>
    <mergeCell ref="U148:U151"/>
    <mergeCell ref="U144:U147"/>
    <mergeCell ref="U140:U143"/>
    <mergeCell ref="U136:U139"/>
    <mergeCell ref="U132:U135"/>
    <mergeCell ref="U128:U131"/>
    <mergeCell ref="U124:U127"/>
    <mergeCell ref="Q152:Q155"/>
    <mergeCell ref="R152:R155"/>
    <mergeCell ref="Q156:Q159"/>
    <mergeCell ref="R156:R159"/>
    <mergeCell ref="Q160:Q163"/>
    <mergeCell ref="R160:R163"/>
    <mergeCell ref="Q144:Q147"/>
    <mergeCell ref="R144:R147"/>
    <mergeCell ref="Q148:Q151"/>
    <mergeCell ref="R148:R151"/>
    <mergeCell ref="B144:F147"/>
    <mergeCell ref="G144:N147"/>
    <mergeCell ref="B148:F151"/>
    <mergeCell ref="G148:N151"/>
    <mergeCell ref="B152:F155"/>
    <mergeCell ref="G152:N155"/>
    <mergeCell ref="B156:F159"/>
    <mergeCell ref="G156:N159"/>
    <mergeCell ref="B168:F171"/>
    <mergeCell ref="B164:F167"/>
    <mergeCell ref="B124:F127"/>
    <mergeCell ref="G124:N127"/>
    <mergeCell ref="B128:F131"/>
    <mergeCell ref="G128:N131"/>
    <mergeCell ref="B132:F135"/>
    <mergeCell ref="G132:N135"/>
    <mergeCell ref="B136:F139"/>
    <mergeCell ref="G136:N139"/>
    <mergeCell ref="G140:N143"/>
    <mergeCell ref="R120:R123"/>
    <mergeCell ref="I57:K57"/>
    <mergeCell ref="I62:K62"/>
    <mergeCell ref="I67:K67"/>
    <mergeCell ref="I72:K72"/>
    <mergeCell ref="M76:O76"/>
    <mergeCell ref="P76:U76"/>
    <mergeCell ref="M56:Q56"/>
    <mergeCell ref="M57:Q57"/>
    <mergeCell ref="B76:K76"/>
    <mergeCell ref="B65:U65"/>
    <mergeCell ref="B68:U68"/>
    <mergeCell ref="M71:O71"/>
    <mergeCell ref="P71:U71"/>
    <mergeCell ref="M72:O72"/>
    <mergeCell ref="P72:U72"/>
    <mergeCell ref="M66:O66"/>
    <mergeCell ref="B71:K71"/>
    <mergeCell ref="B58:U58"/>
    <mergeCell ref="B59:U59"/>
    <mergeCell ref="B60:U60"/>
    <mergeCell ref="G120:N123"/>
    <mergeCell ref="B107:F107"/>
    <mergeCell ref="G107:N107"/>
    <mergeCell ref="B44:C44"/>
    <mergeCell ref="D44:G44"/>
    <mergeCell ref="B41:C41"/>
    <mergeCell ref="Q47:U47"/>
    <mergeCell ref="Q48:U48"/>
    <mergeCell ref="H46:P46"/>
    <mergeCell ref="Q46:U46"/>
    <mergeCell ref="Q42:U42"/>
    <mergeCell ref="Q43:U43"/>
    <mergeCell ref="Q44:U44"/>
    <mergeCell ref="B47:C47"/>
    <mergeCell ref="B39:C39"/>
    <mergeCell ref="B20:U20"/>
    <mergeCell ref="E19:G19"/>
    <mergeCell ref="H19:I19"/>
    <mergeCell ref="J19:K19"/>
    <mergeCell ref="L19:N19"/>
    <mergeCell ref="L18:N18"/>
    <mergeCell ref="P18:Q18"/>
    <mergeCell ref="P19:Q19"/>
    <mergeCell ref="T18:U18"/>
    <mergeCell ref="T19:U19"/>
    <mergeCell ref="B23:J23"/>
    <mergeCell ref="K23:M23"/>
    <mergeCell ref="H29:P29"/>
    <mergeCell ref="Q29:U29"/>
    <mergeCell ref="H30:P30"/>
    <mergeCell ref="H31:P31"/>
    <mergeCell ref="H32:P32"/>
    <mergeCell ref="H33:P33"/>
    <mergeCell ref="B32:G32"/>
    <mergeCell ref="B31:G31"/>
    <mergeCell ref="D39:G39"/>
    <mergeCell ref="B21:U21"/>
    <mergeCell ref="B197:F197"/>
    <mergeCell ref="G197:N197"/>
    <mergeCell ref="B190:F190"/>
    <mergeCell ref="G190:N190"/>
    <mergeCell ref="B191:F191"/>
    <mergeCell ref="G191:N191"/>
    <mergeCell ref="G193:N193"/>
    <mergeCell ref="B2:U2"/>
    <mergeCell ref="B3:U3"/>
    <mergeCell ref="B5:U5"/>
    <mergeCell ref="B17:U17"/>
    <mergeCell ref="N9:U9"/>
    <mergeCell ref="N11:U11"/>
    <mergeCell ref="B15:U15"/>
    <mergeCell ref="B4:U4"/>
    <mergeCell ref="N12:U12"/>
    <mergeCell ref="K12:M12"/>
    <mergeCell ref="K10:M10"/>
    <mergeCell ref="G10:J10"/>
    <mergeCell ref="G12:J12"/>
    <mergeCell ref="B12:D12"/>
    <mergeCell ref="B14:U14"/>
    <mergeCell ref="B8:J8"/>
    <mergeCell ref="B11:F11"/>
    <mergeCell ref="P61:U61"/>
    <mergeCell ref="M62:O62"/>
    <mergeCell ref="P62:U62"/>
    <mergeCell ref="B49:C49"/>
    <mergeCell ref="D49:G49"/>
    <mergeCell ref="B50:G50"/>
    <mergeCell ref="Q50:U50"/>
    <mergeCell ref="Q51:U51"/>
    <mergeCell ref="Q52:U52"/>
    <mergeCell ref="H49:P49"/>
    <mergeCell ref="H50:P50"/>
    <mergeCell ref="H51:P51"/>
    <mergeCell ref="H52:P52"/>
    <mergeCell ref="B53:U53"/>
    <mergeCell ref="B51:G51"/>
    <mergeCell ref="R56:U56"/>
    <mergeCell ref="B57:C57"/>
    <mergeCell ref="F57:G57"/>
    <mergeCell ref="R57:U57"/>
    <mergeCell ref="B56:K56"/>
    <mergeCell ref="L56:L57"/>
    <mergeCell ref="B52:G52"/>
    <mergeCell ref="B196:F196"/>
    <mergeCell ref="B69:U69"/>
    <mergeCell ref="F67:G67"/>
    <mergeCell ref="B66:K66"/>
    <mergeCell ref="Q49:U49"/>
    <mergeCell ref="B54:U54"/>
    <mergeCell ref="B55:U55"/>
    <mergeCell ref="Q39:U39"/>
    <mergeCell ref="Q40:U40"/>
    <mergeCell ref="Q41:U41"/>
    <mergeCell ref="D47:G47"/>
    <mergeCell ref="B48:C48"/>
    <mergeCell ref="D41:G41"/>
    <mergeCell ref="B42:C42"/>
    <mergeCell ref="D42:G42"/>
    <mergeCell ref="H47:P47"/>
    <mergeCell ref="H48:P48"/>
    <mergeCell ref="B40:C40"/>
    <mergeCell ref="D40:G40"/>
    <mergeCell ref="D48:G48"/>
    <mergeCell ref="B45:C45"/>
    <mergeCell ref="D45:G45"/>
    <mergeCell ref="B43:C43"/>
    <mergeCell ref="D43:G43"/>
    <mergeCell ref="G196:N196"/>
    <mergeCell ref="C209:U209"/>
    <mergeCell ref="B211:F211"/>
    <mergeCell ref="G211:U211"/>
    <mergeCell ref="B38:G38"/>
    <mergeCell ref="B46:C46"/>
    <mergeCell ref="D46:G46"/>
    <mergeCell ref="B193:F193"/>
    <mergeCell ref="Q45:U45"/>
    <mergeCell ref="H38:P38"/>
    <mergeCell ref="H39:P39"/>
    <mergeCell ref="H40:P40"/>
    <mergeCell ref="H41:P41"/>
    <mergeCell ref="H42:P42"/>
    <mergeCell ref="H43:P43"/>
    <mergeCell ref="H44:P44"/>
    <mergeCell ref="H45:P45"/>
    <mergeCell ref="Q38:U38"/>
    <mergeCell ref="B188:F188"/>
    <mergeCell ref="G188:N188"/>
    <mergeCell ref="B189:F189"/>
    <mergeCell ref="G189:N189"/>
    <mergeCell ref="B195:F195"/>
    <mergeCell ref="G195:N195"/>
    <mergeCell ref="B25:U25"/>
    <mergeCell ref="B212:F212"/>
    <mergeCell ref="G212:U212"/>
    <mergeCell ref="C210:U210"/>
    <mergeCell ref="B208:B210"/>
    <mergeCell ref="B140:F143"/>
    <mergeCell ref="B112:F115"/>
    <mergeCell ref="G112:N115"/>
    <mergeCell ref="B116:F119"/>
    <mergeCell ref="G116:N119"/>
    <mergeCell ref="B120:F123"/>
    <mergeCell ref="B202:B203"/>
    <mergeCell ref="C202:U202"/>
    <mergeCell ref="B204:B205"/>
    <mergeCell ref="C204:U204"/>
    <mergeCell ref="C205:U205"/>
    <mergeCell ref="B199:U199"/>
    <mergeCell ref="C200:U200"/>
    <mergeCell ref="B201:U201"/>
    <mergeCell ref="C203:U203"/>
    <mergeCell ref="B194:F194"/>
    <mergeCell ref="B206:U206"/>
    <mergeCell ref="B207:U207"/>
    <mergeCell ref="C208:U208"/>
    <mergeCell ref="Q31:U31"/>
    <mergeCell ref="Q32:U32"/>
    <mergeCell ref="Q33:U33"/>
    <mergeCell ref="Q34:U34"/>
    <mergeCell ref="Q35:U35"/>
    <mergeCell ref="Q36:U36"/>
    <mergeCell ref="Q37:U37"/>
    <mergeCell ref="H34:P34"/>
    <mergeCell ref="H35:P35"/>
    <mergeCell ref="H36:P36"/>
    <mergeCell ref="H37:P37"/>
    <mergeCell ref="V91:V94"/>
    <mergeCell ref="V95:V98"/>
    <mergeCell ref="V99:V102"/>
    <mergeCell ref="V103:V106"/>
    <mergeCell ref="V108:V111"/>
    <mergeCell ref="V112:V115"/>
    <mergeCell ref="V116:V119"/>
    <mergeCell ref="V156:V159"/>
    <mergeCell ref="V120:V123"/>
    <mergeCell ref="V124:V127"/>
    <mergeCell ref="V128:V131"/>
    <mergeCell ref="V132:V135"/>
    <mergeCell ref="V136:V139"/>
    <mergeCell ref="V140:V143"/>
    <mergeCell ref="V144:V147"/>
    <mergeCell ref="V148:V151"/>
    <mergeCell ref="V152:V155"/>
    <mergeCell ref="V160:V163"/>
    <mergeCell ref="V164:V167"/>
    <mergeCell ref="V168:V171"/>
    <mergeCell ref="V172:V175"/>
    <mergeCell ref="V176:V179"/>
    <mergeCell ref="V180:V183"/>
    <mergeCell ref="V184:V187"/>
    <mergeCell ref="G194:N194"/>
    <mergeCell ref="U184:U187"/>
    <mergeCell ref="U180:U183"/>
    <mergeCell ref="U176:U179"/>
    <mergeCell ref="U172:U175"/>
    <mergeCell ref="U168:U171"/>
    <mergeCell ref="U164:U167"/>
    <mergeCell ref="U160:U163"/>
    <mergeCell ref="G164:N167"/>
    <mergeCell ref="G168:N171"/>
    <mergeCell ref="G176:N179"/>
    <mergeCell ref="Q172:Q175"/>
    <mergeCell ref="R172:R175"/>
    <mergeCell ref="Q176:Q179"/>
    <mergeCell ref="R176:R179"/>
    <mergeCell ref="Q180:Q183"/>
    <mergeCell ref="R180:R183"/>
    <mergeCell ref="Q168:Q171"/>
    <mergeCell ref="R168:R171"/>
    <mergeCell ref="B160:F163"/>
    <mergeCell ref="G160:N163"/>
    <mergeCell ref="B172:F175"/>
    <mergeCell ref="G172:N175"/>
    <mergeCell ref="B176:F179"/>
    <mergeCell ref="Q184:Q187"/>
    <mergeCell ref="R184:R187"/>
    <mergeCell ref="O184:O187"/>
    <mergeCell ref="P180:P183"/>
    <mergeCell ref="P184:P187"/>
    <mergeCell ref="N8:U8"/>
    <mergeCell ref="N10:U10"/>
    <mergeCell ref="B6:M6"/>
    <mergeCell ref="N6:U6"/>
    <mergeCell ref="N7:U7"/>
    <mergeCell ref="B7:M7"/>
    <mergeCell ref="N23:U23"/>
    <mergeCell ref="B22:J22"/>
    <mergeCell ref="K22:M22"/>
    <mergeCell ref="N22:U22"/>
    <mergeCell ref="B10:F10"/>
    <mergeCell ref="B13:F13"/>
    <mergeCell ref="B9:J9"/>
    <mergeCell ref="H18:I18"/>
    <mergeCell ref="E18:G18"/>
    <mergeCell ref="K9:M9"/>
    <mergeCell ref="G11:J11"/>
    <mergeCell ref="K11:M11"/>
    <mergeCell ref="G13:J13"/>
    <mergeCell ref="B18:D18"/>
    <mergeCell ref="B19:D19"/>
    <mergeCell ref="E77:I77"/>
    <mergeCell ref="J77:K77"/>
    <mergeCell ref="B192:F192"/>
    <mergeCell ref="G192:N192"/>
    <mergeCell ref="B26:U26"/>
    <mergeCell ref="Q84:Q90"/>
    <mergeCell ref="R84:R90"/>
    <mergeCell ref="U84:U90"/>
    <mergeCell ref="V84:V90"/>
    <mergeCell ref="B37:G37"/>
    <mergeCell ref="B36:G36"/>
    <mergeCell ref="B35:G35"/>
    <mergeCell ref="B34:G34"/>
    <mergeCell ref="B33:G33"/>
    <mergeCell ref="B29:G29"/>
    <mergeCell ref="B30:G30"/>
    <mergeCell ref="B28:U28"/>
    <mergeCell ref="Q30:U30"/>
    <mergeCell ref="B180:F183"/>
    <mergeCell ref="G180:N183"/>
    <mergeCell ref="B184:F187"/>
    <mergeCell ref="G184:N187"/>
    <mergeCell ref="Q164:Q167"/>
    <mergeCell ref="R164:R167"/>
  </mergeCells>
  <conditionalFormatting sqref="U197">
    <cfRule type="cellIs" dxfId="7" priority="1" operator="notEqual">
      <formula>$Q$197</formula>
    </cfRule>
  </conditionalFormatting>
  <conditionalFormatting sqref="V91:V192 V197 V201:V205">
    <cfRule type="cellIs" dxfId="6" priority="3" operator="lessThan">
      <formula>0</formula>
    </cfRule>
    <cfRule type="cellIs" dxfId="5" priority="4" operator="greaterThan">
      <formula>0</formula>
    </cfRule>
  </conditionalFormatting>
  <conditionalFormatting sqref="V194:V196">
    <cfRule type="cellIs" dxfId="4" priority="5" operator="notEqual">
      <formula>0</formula>
    </cfRule>
  </conditionalFormatting>
  <conditionalFormatting sqref="V199">
    <cfRule type="cellIs" dxfId="3" priority="8" operator="greaterThanOrEqual">
      <formula>0.2</formula>
    </cfRule>
    <cfRule type="cellIs" dxfId="2" priority="9" operator="lessThan">
      <formula>0.2</formula>
    </cfRule>
  </conditionalFormatting>
  <conditionalFormatting sqref="V200">
    <cfRule type="containsText" dxfId="1" priority="6" operator="containsText" text="Análise prévia do Remanejamento Interno: NÃO">
      <formula>NOT(ISERROR(SEARCH("Análise prévia do Remanejamento Interno: NÃO",V200)))</formula>
    </cfRule>
    <cfRule type="containsText" dxfId="0" priority="7" operator="containsText" text="Análise prévia do Remanejamento Interno: SIM">
      <formula>NOT(ISERROR(SEARCH("Análise prévia do Remanejamento Interno: SIM",V200)))</formula>
    </cfRule>
  </conditionalFormatting>
  <dataValidations count="5">
    <dataValidation type="list" allowBlank="1" showInputMessage="1" showErrorMessage="1" sqref="B19 N11:P11 J19 D77 D62 D67 D72 D57 S19 G13 O13:P13" xr:uid="{CE9AEAF1-41F6-4FAB-9056-604319C57A1F}">
      <formula1>"[Selecione],Sim,Não"</formula1>
    </dataValidation>
    <dataValidation type="list" allowBlank="1" showInputMessage="1" showErrorMessage="1" sqref="B9:J9" xr:uid="{C98B707A-76D0-4FE3-819F-3269D4248A92}">
      <formula1>"[Selecione],Ficção,Documentário,Obra de Variedade,Reality Show"</formula1>
    </dataValidation>
    <dataValidation type="list" allowBlank="1" showInputMessage="1" showErrorMessage="1" sqref="B13" xr:uid="{71B16AD9-74C8-45EC-B456-41BD210B475E}">
      <formula1>"[Selecione],Salas de Exibição,TV Aberta,TV Paga,Vídeo Doméstico"</formula1>
    </dataValidation>
    <dataValidation type="list" allowBlank="1" showInputMessage="1" showErrorMessage="1" sqref="G13" xr:uid="{62732527-7945-4FB5-895C-E98346F4B97F}">
      <formula1>"[Selecione],Película 35mm,Película 16mm,Película (outras),Digital 720,Digital 1080,Digital 2K,Digital 4K ou superior"</formula1>
    </dataValidation>
    <dataValidation type="list" allowBlank="1" showInputMessage="1" showErrorMessage="1" sqref="K9:M9" xr:uid="{C23AF29F-3405-4635-8030-7F673D3F2DC4}">
      <formula1>"[Selecione],Longa-metragem,Obra seriada,Telefilme"</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8C683-C5C6-443B-890A-F5D794C0BD49}">
  <ds:schemaRefs>
    <ds:schemaRef ds:uri="http://purl.org/dc/dcmitype/"/>
    <ds:schemaRef ds:uri="ddae3cb8-7d3b-4ee2-8f7c-f881f4230bb7"/>
    <ds:schemaRef ds:uri="http://www.w3.org/XML/1998/namespace"/>
    <ds:schemaRef ds:uri="http://purl.org/dc/elements/1.1/"/>
    <ds:schemaRef ds:uri="http://schemas.microsoft.com/office/2006/metadata/properties"/>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5314AA3-F19D-4A26-8C57-93F6F06A372D}">
  <ds:schemaRefs>
    <ds:schemaRef ds:uri="http://schemas.microsoft.com/sharepoint/v3/contenttype/forms"/>
  </ds:schemaRefs>
</ds:datastoreItem>
</file>

<file path=customXml/itemProps3.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Instruções_de_preenchimento</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2024-11-13T14:29:49Z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