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fca\Documents\Programa de Gestão ANCINE\tabela de atividades\PG.Ancine\I. SRG (mãe)\"/>
    </mc:Choice>
  </mc:AlternateContent>
  <xr:revisionPtr revIDLastSave="1" documentId="13_ncr:1_{04C94FFE-CF92-47D9-85FF-61DAD9EE9CC6}" xr6:coauthVersionLast="47" xr6:coauthVersionMax="47" xr10:uidLastSave="{093C91DB-4305-4BDE-A23D-556EA5FBB120}"/>
  <bookViews>
    <workbookView xWindow="-120" yWindow="-120" windowWidth="28020" windowHeight="16440" firstSheet="1" activeTab="1" xr2:uid="{00000000-000D-0000-FFFF-FFFF00000000}"/>
  </bookViews>
  <sheets>
    <sheet name="Instruções" sheetId="4" state="hidden" r:id="rId1"/>
    <sheet name="Tabela de atividades - SRG" sheetId="2" r:id="rId2"/>
    <sheet name="GERAL" sheetId="9" state="hidden" r:id="rId3"/>
    <sheet name="SRE" sheetId="6" state="hidden" r:id="rId4"/>
    <sheet name="SFI" sheetId="7" state="hidden" r:id="rId5"/>
    <sheet name="SRG" sheetId="8" state="hidden" r:id="rId6"/>
  </sheets>
  <calcPr calcId="191028"/>
  <pivotCaches>
    <pivotCache cacheId="2735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F7" i="9" l="1"/>
  <c r="H11" i="2"/>
</calcChain>
</file>

<file path=xl/sharedStrings.xml><?xml version="1.0" encoding="utf-8"?>
<sst xmlns="http://schemas.openxmlformats.org/spreadsheetml/2006/main" count="2764" uniqueCount="468">
  <si>
    <t>As informações referentes à construção da tabela de atividades serão inseridas no Sistema de Gestão pelo perfil Gestor</t>
  </si>
  <si>
    <t>Para criar a tabela de atividades é necessário:</t>
  </si>
  <si>
    <r>
      <t xml:space="preserve">1. Criar as atividades com as informações previstas na aba </t>
    </r>
    <r>
      <rPr>
        <b/>
        <sz val="10"/>
        <color theme="1"/>
        <rFont val="Calibri"/>
        <family val="2"/>
        <scheme val="minor"/>
      </rPr>
      <t>Tabela de Atividades</t>
    </r>
  </si>
  <si>
    <t>2. Agrupá-las numa Lista de Atividades</t>
  </si>
  <si>
    <t>Tabela de atividades</t>
  </si>
  <si>
    <t>Conceito</t>
  </si>
  <si>
    <t>(1) 
Lista de atividades</t>
  </si>
  <si>
    <t>é o agrupamento das atividades cadastradas na tabela de atividades da unidade, por exemplo, Atividade do RH</t>
  </si>
  <si>
    <t>(2)
Título da atividade</t>
  </si>
  <si>
    <t>Nome da atividade</t>
  </si>
  <si>
    <t>(3)
 Faixa de complexidade</t>
  </si>
  <si>
    <t>Grau de dificuldade ou forma de diferenciação da atividade (A, B, C... ; I, II, III...; etc.)</t>
  </si>
  <si>
    <t>(4) Parâmetros p/ definição da faixa de complexidade</t>
  </si>
  <si>
    <t>Racional que explica porque a atividade deve ser classificada numa determinada faixa de complexidade</t>
  </si>
  <si>
    <t>(5)
Forma de cálculo do tempo</t>
  </si>
  <si>
    <t>Alocação Diária (toda a jornada) / Por atividade</t>
  </si>
  <si>
    <t>(6)
Permite trabalho remoto</t>
  </si>
  <si>
    <t>Campo no qual é informado se aquela atividade permite trabalho remoto (Sim/Não)</t>
  </si>
  <si>
    <t xml:space="preserve">(7)
Tempo de execução Presencial </t>
  </si>
  <si>
    <t>Tempo que a atividade dura no regime presencial (horas)</t>
  </si>
  <si>
    <t>(8)
 Tempo de execução em teletrabalho</t>
  </si>
  <si>
    <t>Tempo que a atividade dura em teletrabalho (horas)</t>
  </si>
  <si>
    <t>(9)
Entregas esperadas</t>
  </si>
  <si>
    <t>Qual(is) o(s) produto(s) esperado(s) da atividade ?</t>
  </si>
  <si>
    <t>(10)
Outras informações</t>
  </si>
  <si>
    <t>Outras informações adicionais sobre a atividade</t>
  </si>
  <si>
    <t>ID</t>
  </si>
  <si>
    <t>(1) 
Lista de atividades (UNIDADE)</t>
  </si>
  <si>
    <t>(4)
Parâmetros p/ definição da faixa de complexidade</t>
  </si>
  <si>
    <t>ANCINE/SRG/SRE</t>
  </si>
  <si>
    <t>Executar atividades relativas ao registro de agentes econômicos</t>
  </si>
  <si>
    <t>A</t>
  </si>
  <si>
    <t>Procedimentos de registro de baixa complexidade</t>
  </si>
  <si>
    <t>Por atividade</t>
  </si>
  <si>
    <t>Sim</t>
  </si>
  <si>
    <t>Entrega dos processos de registro de agente econômico atribuídos no período</t>
  </si>
  <si>
    <t>No SEI e SAD</t>
  </si>
  <si>
    <t>B</t>
  </si>
  <si>
    <t>Procedimentos de registro de média complexidade</t>
  </si>
  <si>
    <t>C</t>
  </si>
  <si>
    <t>Procedimentos de registro de alta complexidade</t>
  </si>
  <si>
    <t>Registrar, alterar, atualizar ou revalidar o registro de agente econômico</t>
  </si>
  <si>
    <t>Procedimentos de registro, alteração, atualização ou revalidação de mero expediente</t>
  </si>
  <si>
    <t>Registro do agente econômico realizado, alterado, atualizado ou revalidado</t>
  </si>
  <si>
    <t>Procedimentos de registro, alteração, atualização ou revalidação simplificados</t>
  </si>
  <si>
    <t>Procedimentos de registro, alteração, atualização ou revalidação de baixa complexidade</t>
  </si>
  <si>
    <t>D</t>
  </si>
  <si>
    <t>Procedimentos de registro, alteração, atualização ou revalidação de média complexidade</t>
  </si>
  <si>
    <t>E</t>
  </si>
  <si>
    <t>Procedimentos de registro, alteração, atualização ou revalidação de alta complexidade</t>
  </si>
  <si>
    <t>F</t>
  </si>
  <si>
    <t>Procedimentos de registro, alteração, atualização ou revalidação de muito alta complexidade</t>
  </si>
  <si>
    <t>Classificar o nível de empresa produtora</t>
  </si>
  <si>
    <t>Classificação simples</t>
  </si>
  <si>
    <t>Classificação de nível emitida</t>
  </si>
  <si>
    <t>No SEI</t>
  </si>
  <si>
    <t>Classificação média</t>
  </si>
  <si>
    <t>Classificação complexa</t>
  </si>
  <si>
    <t>Registrar, analisar, retificar, reclassificar ou homologar o registro de obra audiovisual</t>
  </si>
  <si>
    <t>Procedimentos de registro, análise, retificação, reclassificação ou homologação de mero expediente</t>
  </si>
  <si>
    <t>Registro de obra audiovisual analisado, realizado, retificado, reclassificado ou homologado</t>
  </si>
  <si>
    <t>Procedimentos de registro, análise, retificação, reclassificação ou homologação simplificados</t>
  </si>
  <si>
    <t>Procedimentos de registro, análise, retificação, reclassificação ou homologação de baixa complexidade</t>
  </si>
  <si>
    <t>Procedimentos de registro, análise, retificação, reclassificação ou homologação de média complexidade</t>
  </si>
  <si>
    <t>Procedimentos de registro, análise, retificação, reclassificação ou homologação de alta complexidade</t>
  </si>
  <si>
    <t>Procedimentos de registro, análise, retificação, reclassificação ou homologação de muito alta complexidade</t>
  </si>
  <si>
    <t>G</t>
  </si>
  <si>
    <t>Procedimentos de registro, análise, retificação, reclassificação ou homologação de complexidade especial</t>
  </si>
  <si>
    <t>Executar atividades relativas ao registro de obras audiovisuais</t>
  </si>
  <si>
    <t>Entrega dos processos de registro de obras audiovisuais atribuídos no período</t>
  </si>
  <si>
    <t>Analisar e processar pedidos de isenção de CONDECINE para mostras e festivais</t>
  </si>
  <si>
    <t>Requerimento completo</t>
  </si>
  <si>
    <t xml:space="preserve"> Pedidos de isenção de CONDECINE para mostras e festivais processado</t>
  </si>
  <si>
    <t>Requerimento com diligência</t>
  </si>
  <si>
    <t>Analisar e processar pedidos de não incidência de CONDECINE</t>
  </si>
  <si>
    <t>Matéria simples</t>
  </si>
  <si>
    <t>Pedidos de não incidência de CONDECINE processados</t>
  </si>
  <si>
    <t>Matéria complexa</t>
  </si>
  <si>
    <t>Elaborar ou atualizar relatório, levantamento, estudo, análise, mapeamento, manual e outras publicações</t>
  </si>
  <si>
    <t>Produtos simplificados</t>
  </si>
  <si>
    <t xml:space="preserve"> Relatório, levantamento, estudo, análise, mapeamento, manual ou publicação finalizado, ou atualizado ou publicado</t>
  </si>
  <si>
    <t>N/A</t>
  </si>
  <si>
    <t>Produtos de baixa complexidade</t>
  </si>
  <si>
    <t>Produtos de média complexidade</t>
  </si>
  <si>
    <t>Produtos de alta complexidade</t>
  </si>
  <si>
    <t>Produtos de muito alta complexidade</t>
  </si>
  <si>
    <t>Atendimento a demandas internas e externas</t>
  </si>
  <si>
    <t>Demandas de mero expediente</t>
  </si>
  <si>
    <t>Demanda atendida</t>
  </si>
  <si>
    <t>No SEI, SAD, e-mail ou telefone</t>
  </si>
  <si>
    <t>Demandas de baixa complexidade</t>
  </si>
  <si>
    <t>Demandas de média complexidade</t>
  </si>
  <si>
    <t>Demandas de alta complexidade</t>
  </si>
  <si>
    <t>Demandas de muito alta complexidade</t>
  </si>
  <si>
    <t>Instruir, analisar, revisar, encaminhar e responder outros processos administrativos tramitados na SRE</t>
  </si>
  <si>
    <t>Questões de mero expediente</t>
  </si>
  <si>
    <t>Processo administrativo instruído, analisado, revisado, encaminhado ou respondido</t>
  </si>
  <si>
    <t>Matéria intermediária</t>
  </si>
  <si>
    <t>Aferir, acompanhar e consolidar indicadores, ações e planos institucionais</t>
  </si>
  <si>
    <t>Indicadores, ações e planos institucionais de aferição, acompanhamento e consolidação simples</t>
  </si>
  <si>
    <t>Indicadores, ações e planos institucionais aferidos e consolidados</t>
  </si>
  <si>
    <t>Indicadores, ações e planos institucionais de aferição, acompanhamento e consolidação intermediária</t>
  </si>
  <si>
    <t>Indicadores, ações e planos institucionais de aferição, acompanhamento e consolidação complexa</t>
  </si>
  <si>
    <t>Participar em reuniões, comitês e grupos de trabalho</t>
  </si>
  <si>
    <t>Reunião de curta duração</t>
  </si>
  <si>
    <t>Atividade sem entrega específica</t>
  </si>
  <si>
    <t>Reunião de média duração</t>
  </si>
  <si>
    <t>Reunião de período inteiro</t>
  </si>
  <si>
    <t>Reunião de dia inteiro</t>
  </si>
  <si>
    <t>Acompanhamento, conferência, teste e manutenção de sistemas</t>
  </si>
  <si>
    <t>Análise de baixa complexidade</t>
  </si>
  <si>
    <t>Análise de média complexidade</t>
  </si>
  <si>
    <t>Análise de alta complexidade</t>
  </si>
  <si>
    <t>Elaborar e atualizar planilhas e sistemas de controle de atividades e processos</t>
  </si>
  <si>
    <t>Planilhas simples</t>
  </si>
  <si>
    <t>Planilha elaborada ou atualizada</t>
  </si>
  <si>
    <t>Planilhas intermediárias</t>
  </si>
  <si>
    <t>Planilhas complexas</t>
  </si>
  <si>
    <t>Participar de ações de capacitação/treinamento em serviço</t>
  </si>
  <si>
    <t>Capacitação de curta duração</t>
  </si>
  <si>
    <t>Capacitação finalizada</t>
  </si>
  <si>
    <t>Capacitação de meio dia</t>
  </si>
  <si>
    <t>Capacitação de dia inteiro</t>
  </si>
  <si>
    <t>Executar atividades relativas à verificação de adimplência FSA</t>
  </si>
  <si>
    <t>Baixa demanda</t>
  </si>
  <si>
    <t>Declaração de Adimplência</t>
  </si>
  <si>
    <t>Média demanda</t>
  </si>
  <si>
    <t>Executar atividades relativas a processos de propostas e/ou revisões normativas</t>
  </si>
  <si>
    <t>Documentos normativos de baixa complexidade</t>
  </si>
  <si>
    <t>Entrega do processo de revisão normativa</t>
  </si>
  <si>
    <t>Documentos normativos de média complexidade</t>
  </si>
  <si>
    <t>Documentos normativos de alta complexidade</t>
  </si>
  <si>
    <t>Atualizar a Lista de canais de programação</t>
  </si>
  <si>
    <t>Por tarefa</t>
  </si>
  <si>
    <t>Lista de canais de programação atualizada</t>
  </si>
  <si>
    <t>No Portal da Ancine</t>
  </si>
  <si>
    <t>Atualizar o Mapa de Complexos</t>
  </si>
  <si>
    <t>Mapa de Complexos atualizado</t>
  </si>
  <si>
    <t>Atualizar o mapa de mostras e festivais</t>
  </si>
  <si>
    <t>Mapa de mostras e festivais atualizado</t>
  </si>
  <si>
    <t>ANCINE/SRG/SFI</t>
  </si>
  <si>
    <t>Aferição do cumprimento de obrigações</t>
  </si>
  <si>
    <t>Atividade individual com conferência de dados nos sistemas de informação referentes as obrigações de baixa complexidade.</t>
  </si>
  <si>
    <t>Obrigação aferida</t>
  </si>
  <si>
    <t>No SEI, SAD, SIA, e em outros banco de dados da Agência ou externos.</t>
  </si>
  <si>
    <t>Atividade individual com conferência de dados nos sistemas de informação referentes as obrigações de média complexidade.</t>
  </si>
  <si>
    <t>Atividade individual com conferência de dados nos sistemas de informação referentes as obrigações de alta complexidade.</t>
  </si>
  <si>
    <t xml:space="preserve">Instauração de processos de obrigações regulatórias </t>
  </si>
  <si>
    <t>Instauração de processos referentes as obrigações regulatórias de baixa complexidade.</t>
  </si>
  <si>
    <t>Processo Instruído</t>
  </si>
  <si>
    <t>Instauração de processos referentes as obrigações regulatórias de média complexidade.</t>
  </si>
  <si>
    <t>Instauração de processos referentes as obrigações regulatórias de alta complexidade.</t>
  </si>
  <si>
    <t xml:space="preserve">Análise de processos de obrigações regulatórias </t>
  </si>
  <si>
    <t>Análise de processos referentes as obrigações regulatórias de baixa complexidade.</t>
  </si>
  <si>
    <t>Análise</t>
  </si>
  <si>
    <t>Análise de processos referentes as obrigações regulatórias de média complexidade.</t>
  </si>
  <si>
    <t>Análise de processos referentes as obrigações regulatórias de alta complexidade.</t>
  </si>
  <si>
    <t xml:space="preserve"> Revisão e tramitação de processos de obrigações regulatórias </t>
  </si>
  <si>
    <t>Revisão e tramitação de processos referentes as obrigações regulatórias de baixa complexidade.</t>
  </si>
  <si>
    <t>Processo Revisado</t>
  </si>
  <si>
    <t>Revisão e tramitação de processos referentes as obrigações regulatórias de média complexidade.</t>
  </si>
  <si>
    <t>Revisão e tramitação de processos referentes as obrigações regulatórias de alta complexidade.</t>
  </si>
  <si>
    <t>Instrução de processos de Termo de Ajustamento de Conduta</t>
  </si>
  <si>
    <t>Instrução processual dos Termos de Ajustamento de Conduta celebrados de baixa complexidade entre a ANCINE e os agentes regulados.</t>
  </si>
  <si>
    <t>TAC instruído</t>
  </si>
  <si>
    <t>Instrução processual dos Termos de Ajustamento de Conduta celebrados de média complexidade entre a ANCINE e os agentes regulados.</t>
  </si>
  <si>
    <t>Instrução processual dos Termos de Ajustamento de Conduta celebrados de alta complexidade entre a ANCINE e os agentes regulados.</t>
  </si>
  <si>
    <t>Celebração de Termo de Ajustamento de Conduta</t>
  </si>
  <si>
    <t>Celebração dos Termos de Ajustamento de Conduta de Conduta celebrados de baixa complexidade entre a ANCINE e os agentes regulados.</t>
  </si>
  <si>
    <t>TAC celebrado</t>
  </si>
  <si>
    <t>Celebração dos Termos de Ajustamento de Conduta de Conduta celebrados de média complexidade entre a ANCINE e os agentes regulados.</t>
  </si>
  <si>
    <t>Celebração dos Termos de Ajustamento de Conduta de Conduta celebrados de alta complexidade entre a ANCINE e os agentes regulados.</t>
  </si>
  <si>
    <t>Acompanhamento de Termo de Ajustamento de Conduta</t>
  </si>
  <si>
    <t>Acompanhamento dos Termos de Ajustamento de Conduta de baixa complexidade celebrados entre a ANCINE e os agentes regulados.</t>
  </si>
  <si>
    <t>TAC acompanhado</t>
  </si>
  <si>
    <t>Acompanhamento dos Termos de Ajustamento de Conduta de média complexidade celebrados entre a ANCINE e os agentes regulados.</t>
  </si>
  <si>
    <t>Acompanhamento dos Termos de Ajustamento de Conduta de alta complexidade celebrados entre a ANCINE e os agentes regulados.</t>
  </si>
  <si>
    <t>Tratamento de representações e denúncias</t>
  </si>
  <si>
    <t>Recebimento, análise, instrução e decisão sobre representações e denúncias recebidas referentes as obrigações de baixa complexidade.</t>
  </si>
  <si>
    <t>Denúncia tratada</t>
  </si>
  <si>
    <t>Recebimento, análise, instrução e decisão sobre representações e denúncias recebidas referentes as obrigações de média complexidade.</t>
  </si>
  <si>
    <t>Recebimento, análise, instrução e decisão sobre representações e denúncias recebidas referentes as obrigações de alta complexidade.</t>
  </si>
  <si>
    <t>Instrução e Análise de Processos Administrativos Fiscais</t>
  </si>
  <si>
    <t>Instrução, análise e produção de despacho decisório de processos administrativos fiscais de baixa complexidade.</t>
  </si>
  <si>
    <t>Instrução, análse e produção de despacho decisório de processos administrativos fiscais de media complexidade.</t>
  </si>
  <si>
    <t>Instrução, análse e produção de despacho decisório de processos administrativos fiscais de alta complexidade.</t>
  </si>
  <si>
    <t>Autuação de PAF e Emissão de NFL</t>
  </si>
  <si>
    <t>Abertura de processo administrativo fiscal de baixa complexidade e emissão de NFL ao sujeito passivo.</t>
  </si>
  <si>
    <t>NFL emitida</t>
  </si>
  <si>
    <t>Abertura de processo administrativo fiscal de media complexidade e emissão de NFL ao sujeito passivo.</t>
  </si>
  <si>
    <t>Abertura de processo administrativo fiscal de alta complexidade e emissão de NFL ao sujeito passivo.</t>
  </si>
  <si>
    <t>Instrução de Processo para a Dívida Ativa</t>
  </si>
  <si>
    <t>Lançamento de crédito no SAPIENS Dívida e produção de despacho de encaminhamento para a Dívida Ativa de processos administativos fiscais de baixa complexidade.</t>
  </si>
  <si>
    <t>Lançamento de crédito no SAPIENS Dívida e produção de despacho de encaminhamento para a Dívida Ativa de processos administativos fiscais de media complexidade.</t>
  </si>
  <si>
    <t>Lançamento de crédito no SAPIENS Dívida e produção de despacho de encaminhamento para a Dívida Ativa de processos administativos fiscais de alta complexidade.</t>
  </si>
  <si>
    <t>Instrução e Análise de Processos de Cobrança Administrativa</t>
  </si>
  <si>
    <t>Instrução, análise e produção de despacho decisório de processos de cobrança administrativa de baixa complexidade.</t>
  </si>
  <si>
    <t>Cobrança efetivada</t>
  </si>
  <si>
    <t>Instrução, análise e produção de despacho decisório de processos de cobrança administrativa de media complexidade.</t>
  </si>
  <si>
    <t>Instrução, análise e produção de despacho decisório de processos de cobrança administrativa de alta complexidade.</t>
  </si>
  <si>
    <t>Instrução e análise processual.</t>
  </si>
  <si>
    <t>Instrução e análise dos demais processos de baixa complexidade tramitados na SFI.</t>
  </si>
  <si>
    <t>Instrução e análise dos demais processos de media complexidade tramitados na SFI.</t>
  </si>
  <si>
    <t>Instrução e análise dos demais processos de alta complexidade tramitados na SFI.</t>
  </si>
  <si>
    <t>Consultas e Manutenção de sistemas</t>
  </si>
  <si>
    <t>Consultas e manutenção no Sistema Ancine Digital - SAD, no Sistema de Informações da Ancine - SIA, em outros banco de dados da Agência ou externos</t>
  </si>
  <si>
    <t>Colsulta/Manutenção realizada</t>
  </si>
  <si>
    <t>Atendimento a regulados</t>
  </si>
  <si>
    <t>Atendimento as demandas dos regulados por e-mail, telefone ou qualquer outro meio de contato.</t>
  </si>
  <si>
    <t>Atendimento ao regulado</t>
  </si>
  <si>
    <t>Atendimento de demandas de baixa complexidade de informações complementares às áreas técnicas da Agência e de outros órgãos e entidades públicas solicitando informações, esclarecimentos e documentos.</t>
  </si>
  <si>
    <t>Atendimento à demanda</t>
  </si>
  <si>
    <t>Declaração de Adimplência FSA</t>
  </si>
  <si>
    <t>Verificação da adimplência junto à ANCINE dos selecionados para a contratação com os Agentes Financeiros do Fundo Setorial do Audiovisual (FSA), bem como para o recebimento dos recursos dela decorrentes.</t>
  </si>
  <si>
    <t>Analisar solicitações de reenquadramento tributário de CONDECINE Título</t>
  </si>
  <si>
    <t>Tratamento de notícias, representações e denúncias de violação de direito autoral</t>
  </si>
  <si>
    <t>Recebimento, análise, instrução e decisão sobre notícias, representações e denúncias de baixa complexidade recebidas de violação de direito autoral.</t>
  </si>
  <si>
    <t>Combate à Pirataria</t>
  </si>
  <si>
    <t>Recebimento, análise, instrução e decisão sobre notícias, representações e denúncias de média complexidade recebidas de violação de direito autoral.</t>
  </si>
  <si>
    <t>Recebimento, análise, instrução e decisão sobre notícias, representações e denúncias de alta complexidade recebidas de violação de direito autoral.</t>
  </si>
  <si>
    <t>Capacitação no combate à pirataria de obras audiovisuais.</t>
  </si>
  <si>
    <t>Participar de atividades se Capacitação de curta duração de órgãos de segurança, aduaneiros, entidades públicas ou privadas, no combate à pirataria de obras audiovisuais.</t>
  </si>
  <si>
    <t xml:space="preserve">Capacitação </t>
  </si>
  <si>
    <t>Participar de atividades se Capacitação de média duração de órgãos de segurança, aduaneiros, entidades públicas ou privadas, no combate à pirataria de obras audiovisuais.</t>
  </si>
  <si>
    <t>Participar de atividades se Capacitação de longa duração de órgãos de segurança, aduaneiros, entidades públicas ou privadas, no combate à pirataria de obras audiovisuais.</t>
  </si>
  <si>
    <t xml:space="preserve">Produtos baixa complexidade </t>
  </si>
  <si>
    <t>Instruir, analisar, revisar, encaminhar e responder outros processos administrativos tramitados na SFI</t>
  </si>
  <si>
    <t>Produtos baixa complexidade</t>
  </si>
  <si>
    <t>Produtos média complexidade</t>
  </si>
  <si>
    <t>Produtos alta complexidade</t>
  </si>
  <si>
    <t>ANCINE/SRG</t>
  </si>
  <si>
    <t xml:space="preserve">Análise e tratamento de dados e informações (Compilação, Padronização, Conferência, Cruzamento e Verificação) </t>
  </si>
  <si>
    <t>Bases de dados internas simples e médias</t>
  </si>
  <si>
    <t>Dados analisados e tratados</t>
  </si>
  <si>
    <t>Arquivo de dados no repositório</t>
  </si>
  <si>
    <t>Bases de dados internas grandes</t>
  </si>
  <si>
    <t>Bases de dados mistas, complexas e pouco conhecidas</t>
  </si>
  <si>
    <t xml:space="preserve">Carregamento local de bases de dados </t>
  </si>
  <si>
    <t>Sim (com VPN)</t>
  </si>
  <si>
    <t>Base de dados carregada</t>
  </si>
  <si>
    <t>Bases de dados mistas e complexas</t>
  </si>
  <si>
    <t xml:space="preserve">Consolidação de dados </t>
  </si>
  <si>
    <t>Obtidos de bases de dados internas simples ou complexas</t>
  </si>
  <si>
    <t>Dados consolidados</t>
  </si>
  <si>
    <t>Obtidos de bases de dados externas simples ou complexas</t>
  </si>
  <si>
    <t>Obtidos de bases de dados mistas</t>
  </si>
  <si>
    <t>Construção de tabela ou gráfico</t>
  </si>
  <si>
    <t>Tabelas de Alta Complexidade ou Gráficos para publicações complexas</t>
  </si>
  <si>
    <t>Tabela ou Gráfico criado</t>
  </si>
  <si>
    <t>Arquivo de dados ou gráfico</t>
  </si>
  <si>
    <t>Tabelas pequenas ou Gráficos simples</t>
  </si>
  <si>
    <t>Tabeças Médias ou Gráficos para publicações simples</t>
  </si>
  <si>
    <t xml:space="preserve">Criação de manuais e apresentações para treinamentos internos </t>
  </si>
  <si>
    <t>Treinamento de temas simples</t>
  </si>
  <si>
    <t>Manual ou Apresentação criado</t>
  </si>
  <si>
    <t>Arquivo com manual ou apresentação</t>
  </si>
  <si>
    <t>Treinamento de temas médios</t>
  </si>
  <si>
    <t>Treinamento de temas extensos</t>
  </si>
  <si>
    <t xml:space="preserve">Desenvolvimento de Sistemas e Aplicativos </t>
  </si>
  <si>
    <t>Sistemas e aplicativos simples</t>
  </si>
  <si>
    <t>Sistema/Aplicativo desenvolvido</t>
  </si>
  <si>
    <t>Sistema/Aplicativo implementado</t>
  </si>
  <si>
    <t>Sistemas e aplicativos médios</t>
  </si>
  <si>
    <t>Sistemas e aplicativos complexos</t>
  </si>
  <si>
    <t>Elaboração e manutenção de relatórios ou painéis interativos ou de novos conteúdos para o repositório de dados.</t>
  </si>
  <si>
    <t>Relatórios ou Painéis interativos de baixa complexidade</t>
  </si>
  <si>
    <t>Relatório/Painel criado</t>
  </si>
  <si>
    <t>Relatório/Painel publicado no OCA</t>
  </si>
  <si>
    <t>Relatórios ou Painéis interativos de média complexidade</t>
  </si>
  <si>
    <t>Relatórios ou Painéis interativos de alta complexidade</t>
  </si>
  <si>
    <t xml:space="preserve">Disponibilização de bases de dados </t>
  </si>
  <si>
    <t>Bases de dados internas pequenas e médias</t>
  </si>
  <si>
    <t>Base de dados disponibilizada</t>
  </si>
  <si>
    <t>Base de dados</t>
  </si>
  <si>
    <t>Bases de dados internas complexas</t>
  </si>
  <si>
    <t xml:space="preserve">Elaboração de relatório de controle de qualidade dos dados </t>
  </si>
  <si>
    <t>Controles de baixa complexidade</t>
  </si>
  <si>
    <t>Relatório criado</t>
  </si>
  <si>
    <t>Relatório no repositório</t>
  </si>
  <si>
    <t>Controles de alta complexidade</t>
  </si>
  <si>
    <t xml:space="preserve">Elaboração e atualização de cronogramas de projetos </t>
  </si>
  <si>
    <t>Atualizações de cronograma</t>
  </si>
  <si>
    <t>Cronograma criado</t>
  </si>
  <si>
    <t>Cronograma no Repositório</t>
  </si>
  <si>
    <t xml:space="preserve">Manutenção de Bases de dados internas por fontes primárias </t>
  </si>
  <si>
    <t>Bases de atualização constante pequenas</t>
  </si>
  <si>
    <t>Base de Dados alterada</t>
  </si>
  <si>
    <t>Bases de atualização constante médias</t>
  </si>
  <si>
    <t xml:space="preserve">Manutenção de Bases de dados internas por fontes secundárias </t>
  </si>
  <si>
    <t>Bases de atualização constante por fontes conhecidas</t>
  </si>
  <si>
    <t>Bases de atualização eventual ou de fontes de difícil acesso ou de grande conteúdo</t>
  </si>
  <si>
    <t xml:space="preserve">Monitorar o funcionamento do repositório de dados </t>
  </si>
  <si>
    <t>Monitoramento constantante do funcionamento e identificação de falhas</t>
  </si>
  <si>
    <t>Relatório de monitoramento criado</t>
  </si>
  <si>
    <t xml:space="preserve">Pesquisas de benchmarking de processos e soluções tecnológicas </t>
  </si>
  <si>
    <t>Pesquisas de pequeno escopo</t>
  </si>
  <si>
    <t>Relatório de Pesquisa</t>
  </si>
  <si>
    <t>Pesquisas de grande escopo</t>
  </si>
  <si>
    <t xml:space="preserve">Planejamento análise/consolidação de dados dos planos operacionais e seus resultados  </t>
  </si>
  <si>
    <t>Reuniões de planejamento operacional</t>
  </si>
  <si>
    <t>Planejamento realizado</t>
  </si>
  <si>
    <t>Ferramenta de Gestão de Projetos</t>
  </si>
  <si>
    <t xml:space="preserve">Planejamento de Projetos  </t>
  </si>
  <si>
    <t>Realizar o planejamento de projetos de pequeno escopo</t>
  </si>
  <si>
    <t xml:space="preserve">Reportar à GTI erros encontrados na geração de conteúdo do repositório de dados </t>
  </si>
  <si>
    <t>Erros de pequena complexidade de correção</t>
  </si>
  <si>
    <t>Erro reportado</t>
  </si>
  <si>
    <t>Ferramenta de Controle de Demandas</t>
  </si>
  <si>
    <t>Erros de grande complexidade de correção</t>
  </si>
  <si>
    <t>Testar e homologar entregas de soluções informatizadas</t>
  </si>
  <si>
    <t>Testes e homologações de baixa complexidade</t>
  </si>
  <si>
    <t>Entrega testada/validade/homologada</t>
  </si>
  <si>
    <t>Testes e homologações de média complexidade</t>
  </si>
  <si>
    <t>Testes e homologações de alta complexidade</t>
  </si>
  <si>
    <t xml:space="preserve">Elaboração de informe, relatório, análise, anuário, estudo, painel ou outras publicações </t>
  </si>
  <si>
    <t>Matéria de baixa complexidade</t>
  </si>
  <si>
    <t>Publicação Elaborada</t>
  </si>
  <si>
    <t>SEI, Portal ou OCA</t>
  </si>
  <si>
    <t>Matéria de média complexidade</t>
  </si>
  <si>
    <t>Matéria de alta complexidade</t>
  </si>
  <si>
    <t xml:space="preserve">Levantamento de dados para a realização de informe, relatório, análise, anuário, estudo, painel ou outras publicações </t>
  </si>
  <si>
    <t>Levantamento de baixa complexidade (poucas fontes/ levantamento descritivo/baixa complexidade de manuseio de dados)</t>
  </si>
  <si>
    <t>Levantamento realizado</t>
  </si>
  <si>
    <t>SEI ou Repositório de Arquivos</t>
  </si>
  <si>
    <t>Levantamento de média complexidade (mais de uma fonte/levantamento analítico/média complexidade de manuseio de dados)</t>
  </si>
  <si>
    <t>Levantamento de alta complexidade (mais de uma fonte/levantamento analítico/alta complexidade de manuseio de dados)</t>
  </si>
  <si>
    <t xml:space="preserve">Revisão de informe, relatório, análise, anuário, estudo, painel ou outras publicações (por versão) </t>
  </si>
  <si>
    <t>Publicações de baixa complexidade</t>
  </si>
  <si>
    <t>Publicações de média complexidade</t>
  </si>
  <si>
    <t>Publicações de alta complexidade</t>
  </si>
  <si>
    <t xml:space="preserve">Construção de indicadores para avaliação de ações regulatórias </t>
  </si>
  <si>
    <t>Indicadores criados</t>
  </si>
  <si>
    <t>SEI</t>
  </si>
  <si>
    <t xml:space="preserve">Elaboração, consolidação ou revisão de AIR /ARR (por versão) </t>
  </si>
  <si>
    <t>AIR/ARR</t>
  </si>
  <si>
    <t>Elaboração de considerações e/ou respostas às manifestações recebidas em procedimentos de consulta pública (Relatório de CP)</t>
  </si>
  <si>
    <t>Relatório de Consulta Pública</t>
  </si>
  <si>
    <t xml:space="preserve">Elaboração de manifestação sobre proposta legislativa </t>
  </si>
  <si>
    <t>Formulário de Posicionamento de Proposição Legislativa</t>
  </si>
  <si>
    <t xml:space="preserve">Elaboração de nota técnica/parecer/manifestação de análises concorrenciais (por versão) </t>
  </si>
  <si>
    <t>Nota Técnica/Parecer/Manifestação</t>
  </si>
  <si>
    <t xml:space="preserve">Elaboração de Notícia regulatória </t>
  </si>
  <si>
    <t>Notícia Regulatória</t>
  </si>
  <si>
    <t xml:space="preserve">Elaboração e Revisão de questionários para procedimentos de consulta </t>
  </si>
  <si>
    <t>Questionário elaborado</t>
  </si>
  <si>
    <t xml:space="preserve">Levantamento de dados/bibliografia/informações para análise de regulação (AIR, ARR, etc) </t>
  </si>
  <si>
    <t xml:space="preserve">Redação de capítulo ou seção de AIR/ARR (por versão) </t>
  </si>
  <si>
    <t>Capítulo/Seção do AIR/ARR redigido</t>
  </si>
  <si>
    <t xml:space="preserve">Redação de capítulo ou seção de AIR/ARR(por versão) </t>
  </si>
  <si>
    <t xml:space="preserve">Atualização do glossário de termos normativos </t>
  </si>
  <si>
    <t>Glossário atualizado</t>
  </si>
  <si>
    <t xml:space="preserve">Produção e edição de documentos para subsidiar decisões da Secretaria em recursos apresentados em face de decisões praticadas nas esferas subordinadas </t>
  </si>
  <si>
    <t>Documento elaborado</t>
  </si>
  <si>
    <t xml:space="preserve">Avaliação do processo administrativo e proposição de saneamento de matérias a serem submetidas à apreciação da DC </t>
  </si>
  <si>
    <t>Avaliação realizada</t>
  </si>
  <si>
    <t xml:space="preserve">Elaboração e consolidação de proposta para a Agenda Regulatória da ANCINE e  planos institucionais relativos aos processos finalísticos das áreas de regulação (PAF e PAREG) - (por versão) </t>
  </si>
  <si>
    <t>Proposta de Agenda Regulatória</t>
  </si>
  <si>
    <t xml:space="preserve">Aferir o cumprimento das ações constantes na Agenda Regulatória da ANCINE e nos planos institucionais relativos aos processos finalísticos das áreas de regulação (PAF e PAREG)  </t>
  </si>
  <si>
    <t>Aferição realizada</t>
  </si>
  <si>
    <t xml:space="preserve">Subsidiar informações para elaboração e monitoramento do idin/planejamento estratégico/plano de gestão anual e demais planos institucionais  </t>
  </si>
  <si>
    <t>Subsídios de informações elaborados</t>
  </si>
  <si>
    <t xml:space="preserve">Elaboração de Atestado de Nota Fiscal </t>
  </si>
  <si>
    <t>Para notas fiscais emitidas em contratações</t>
  </si>
  <si>
    <t>Atesto elaborado</t>
  </si>
  <si>
    <t xml:space="preserve">Elaboração de Certidão </t>
  </si>
  <si>
    <t>Baixa complexidade</t>
  </si>
  <si>
    <t>Certidão elaborada</t>
  </si>
  <si>
    <t>Alta complexidade</t>
  </si>
  <si>
    <t xml:space="preserve">Elaboração de Contrato (minuta) </t>
  </si>
  <si>
    <t>Minuta de Contrato elaborada</t>
  </si>
  <si>
    <t>Média complexidade</t>
  </si>
  <si>
    <t xml:space="preserve">Elaboração de Decreto (minuta) </t>
  </si>
  <si>
    <t>Minuta de Decreto elaborada</t>
  </si>
  <si>
    <t xml:space="preserve">Elaboração de Documento de Oficialização de Demanda </t>
  </si>
  <si>
    <t>Para renovação de contratos</t>
  </si>
  <si>
    <t>DOD elaborado</t>
  </si>
  <si>
    <t>Para novas contratações</t>
  </si>
  <si>
    <t xml:space="preserve">Elaboração de Estudo Técnico Preliminar </t>
  </si>
  <si>
    <t>ETP elaborado</t>
  </si>
  <si>
    <t xml:space="preserve">Elaboração de Instrução Normativa/Resolução de Diretoria Colegiada (minuta) </t>
  </si>
  <si>
    <t>Minuta de IN/RDC elaborada</t>
  </si>
  <si>
    <t xml:space="preserve">Elaboração de mapa de risco </t>
  </si>
  <si>
    <t>Mapa de risco elaborado</t>
  </si>
  <si>
    <t xml:space="preserve">Elaboração de pesquisa de preços </t>
  </si>
  <si>
    <t>Pesquia de preços elaborado</t>
  </si>
  <si>
    <t xml:space="preserve">Elaboração de Projeto Básico/Termo de Referência </t>
  </si>
  <si>
    <t>Projeto Básico/Termo de Referência elaborado</t>
  </si>
  <si>
    <t xml:space="preserve">Elaboração de Termo Aditivo </t>
  </si>
  <si>
    <t>Para alteração de contratos</t>
  </si>
  <si>
    <t>Termo Aditivo elaborado</t>
  </si>
  <si>
    <t xml:space="preserve">Elaboração de Termo de Execução Descentralizada (minuta) </t>
  </si>
  <si>
    <t>Minuta de TED elaborada</t>
  </si>
  <si>
    <t xml:space="preserve">Elaboração de Tradução </t>
  </si>
  <si>
    <t>Tradução Realizada</t>
  </si>
  <si>
    <t xml:space="preserve">Realização de estudos e análises para atendimento de demandas (judiciais, processos administrativos, solicitações de auditoria, etc) </t>
  </si>
  <si>
    <t>Análise/Estudo realizado</t>
  </si>
  <si>
    <t xml:space="preserve">Análise documental e/ou processual </t>
  </si>
  <si>
    <t xml:space="preserve">Análise e encaminhamento de processos, demandas, consultas e requerimentos </t>
  </si>
  <si>
    <t xml:space="preserve">Atendimento a solicitação de informação de agentes externos e internos (recebidas pela ACO, ouvidoria, e-SIC, e-Ouv, e-mail, OCA, etc) </t>
  </si>
  <si>
    <t>Dados de baixa complexidade</t>
  </si>
  <si>
    <t>Atendimento realizado</t>
  </si>
  <si>
    <t>Dados de média e alta complexidade</t>
  </si>
  <si>
    <t>Dados de muito alta complexidade</t>
  </si>
  <si>
    <t xml:space="preserve">Elaboração de  Despacho/Ofício </t>
  </si>
  <si>
    <t>Ato de mero expediente ou Matéria Simples</t>
  </si>
  <si>
    <t>Despacho/Ofício elaborado</t>
  </si>
  <si>
    <t xml:space="preserve">Elaboração de apresentação </t>
  </si>
  <si>
    <t>Apresentação simples</t>
  </si>
  <si>
    <t>Apresentação elaborada</t>
  </si>
  <si>
    <t>Apresentação de média complexidade</t>
  </si>
  <si>
    <t>Apresentação de alta complexidade</t>
  </si>
  <si>
    <t xml:space="preserve">Elaboração de ata </t>
  </si>
  <si>
    <t>De reunião ou eventos</t>
  </si>
  <si>
    <t>Ata elaborada</t>
  </si>
  <si>
    <t xml:space="preserve">Elaboração de diligência para o esclarecimento de informações </t>
  </si>
  <si>
    <t>Diligência realizada</t>
  </si>
  <si>
    <t xml:space="preserve">Elaboração de E-mail </t>
  </si>
  <si>
    <t>Ato de mero expediente</t>
  </si>
  <si>
    <t>E-mail elaborado</t>
  </si>
  <si>
    <t>SEI ou ferramenta de e-mail</t>
  </si>
  <si>
    <t xml:space="preserve">Elaboração de Exposição de Assunto/Proposta de Ação </t>
  </si>
  <si>
    <t>EA/PA elaborada</t>
  </si>
  <si>
    <t xml:space="preserve">Elaboração de materiais ligados a atividades institucionais como Grupos de Trabalho, Mapeamentos institucionais, planejamento estratégico, etc </t>
  </si>
  <si>
    <t>Material de baixa complexidade</t>
  </si>
  <si>
    <t>Material elaborado</t>
  </si>
  <si>
    <t>Material de média complexidade</t>
  </si>
  <si>
    <t>Material de alta complexidade</t>
  </si>
  <si>
    <t xml:space="preserve">Elaboração de Nota Técnica (por seção ou versão) </t>
  </si>
  <si>
    <t>Nota Técnica elaborada</t>
  </si>
  <si>
    <t xml:space="preserve">Levantamento de dados para a preparação de documentos técnicos/analíticos </t>
  </si>
  <si>
    <t>Documentos de baixa complexidade</t>
  </si>
  <si>
    <t>Documentos de média complexidade</t>
  </si>
  <si>
    <t>Documentos de alta complexidade</t>
  </si>
  <si>
    <t xml:space="preserve">Levantamento de experiências internacionais para a preparação de documentos técnicos/analíticos </t>
  </si>
  <si>
    <t xml:space="preserve">Participação em reunião (interna, externa, grupo de trabalho, etc) </t>
  </si>
  <si>
    <t>Reunião simples, com pouco preparo e de curta duração</t>
  </si>
  <si>
    <t>Reunião média, com pouco preparo e de média duração</t>
  </si>
  <si>
    <t>Reunião complexa, que necessita preparo e de longa duração</t>
  </si>
  <si>
    <t xml:space="preserve">Pesquisa de legislação, doutrina e jurisprudência para a preparação de documentos técnicos/analíticos </t>
  </si>
  <si>
    <t>Pesquisa realizada</t>
  </si>
  <si>
    <t xml:space="preserve">Pesquisa documental e/ou processual </t>
  </si>
  <si>
    <t xml:space="preserve">Planejamento da execução do trabalho </t>
  </si>
  <si>
    <t xml:space="preserve">Resposta a demandas externas de órgãos/entidades do Poder Executivo Federal e/ou entes federativos e similares </t>
  </si>
  <si>
    <t>Demanda respondida</t>
  </si>
  <si>
    <t xml:space="preserve">Resposta a demandas internas de outras áreas da Agência </t>
  </si>
  <si>
    <t xml:space="preserve">Acompanhamento TI de Regulação: monitorar as necessidades de soluções de TI das áreas de Regulação e Fiscalização e seu desenvolvimento junto a Gerência de Tecnologia da Informação. </t>
  </si>
  <si>
    <t>Coordenação Realizada</t>
  </si>
  <si>
    <t>Demandas Ancine: Representar as áreas de Regulação e Fiscalização em Grupos de Trabalho para elaboração de material pertinente a Gestão das Informações, como Transparência e Estratégia de Governo Digital e Acompanhar ações referentes ao Plano de Dados Abertos (PDA), Plano Diretor de Tecnologia da Informação e Comunicação (PDTIC), Plano de Transformação Digital, e LGPD</t>
  </si>
  <si>
    <t>Acompanhamento Realizado</t>
  </si>
  <si>
    <t>Transparência das Informações Regulatórias: Propor, relatar e acompanhar a implementação de atos normativos e procedimentos relativos a transparência e publicidade da informação inclusive no OCA</t>
  </si>
  <si>
    <t>Acompanhamento/Proposta Realizado</t>
  </si>
  <si>
    <t>Atualização e publicação: Atualização de painel, Consolidação e Atualização de listagens, séries,  informações, documentos, publicações e Redação de texto informativo para divulgação do conteúdo disponibilizado no portal do OCA</t>
  </si>
  <si>
    <t>Listagens de baixa complexidade</t>
  </si>
  <si>
    <t>por atividade</t>
  </si>
  <si>
    <t>Atualização Realizada</t>
  </si>
  <si>
    <t>OCA</t>
  </si>
  <si>
    <t>Listagens de média complexidade</t>
  </si>
  <si>
    <t>Listagens de alta complexidade</t>
  </si>
  <si>
    <t>Editorialização e publicação: Criação de layouts diversos, de projeto editorial e gráfico e Diagramação e Formatação de gráficos, tabelas e imagens de informe, relatório, análise, anuário, estudo, painel ou outras publicações  para o OCA</t>
  </si>
  <si>
    <t>Sim (com VPN, no caso de painel)</t>
  </si>
  <si>
    <t>Portal ou OCA</t>
  </si>
  <si>
    <t>Rótulos de Linha</t>
  </si>
  <si>
    <t>Contagem de (1) 
Lista de atividades (UNIDADE)</t>
  </si>
  <si>
    <t>Contagem de ID</t>
  </si>
  <si>
    <t>Atividades distintas</t>
  </si>
  <si>
    <t>Total Geral</t>
  </si>
  <si>
    <t xml:space="preserve">Soma de (7)
Tempo de execução Presencial </t>
  </si>
  <si>
    <t>Soma de (8)
 Tempo de execução em teletrabalho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</si>
</sst>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u/>
      <sz val="12"/>
      <color rgb="FF0563C1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scheme val="minor"/>
    </font>
    <font>
      <sz val="11"/>
      <color rgb="FF000000"/>
      <name val="Calibri"/>
    </font>
    <font>
      <u/>
      <sz val="12"/>
      <color rgb="FF0563C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0" fillId="33" borderId="0" xfId="0" applyFont="1" applyFill="1" applyAlignment="1">
      <alignment horizontal="center" vertical="top" wrapText="1"/>
    </xf>
    <xf numFmtId="0" fontId="20" fillId="33" borderId="0" xfId="0" applyFont="1" applyFill="1" applyAlignment="1">
      <alignment horizontal="left" vertical="top" wrapText="1"/>
    </xf>
    <xf numFmtId="0" fontId="21" fillId="0" borderId="10" xfId="0" applyFont="1" applyBorder="1"/>
    <xf numFmtId="0" fontId="21" fillId="0" borderId="0" xfId="0" applyFont="1"/>
    <xf numFmtId="0" fontId="21" fillId="0" borderId="10" xfId="0" applyFont="1" applyBorder="1" applyAlignment="1">
      <alignment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0" fillId="0" borderId="12" xfId="44" applyFont="1" applyBorder="1" applyAlignment="1">
      <alignment horizontal="center" vertical="center" wrapText="1"/>
    </xf>
    <xf numFmtId="0" fontId="24" fillId="0" borderId="12" xfId="44" applyFont="1" applyBorder="1" applyAlignment="1">
      <alignment horizontal="center" vertical="center" wrapText="1"/>
    </xf>
    <xf numFmtId="9" fontId="0" fillId="0" borderId="12" xfId="44" applyNumberFormat="1" applyFont="1" applyBorder="1" applyAlignment="1">
      <alignment horizontal="center" vertical="center"/>
    </xf>
    <xf numFmtId="2" fontId="0" fillId="0" borderId="12" xfId="44" applyNumberFormat="1" applyFont="1" applyBorder="1" applyAlignment="1">
      <alignment horizontal="center" vertical="center"/>
    </xf>
    <xf numFmtId="2" fontId="0" fillId="0" borderId="12" xfId="44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 wrapText="1"/>
    </xf>
    <xf numFmtId="0" fontId="0" fillId="0" borderId="0" xfId="0" pivotButton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26" fillId="34" borderId="0" xfId="0" applyFont="1" applyFill="1" applyAlignment="1">
      <alignment horizontal="center" vertical="center" wrapText="1"/>
    </xf>
    <xf numFmtId="0" fontId="29" fillId="0" borderId="12" xfId="4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16" applyFont="1" applyFill="1" applyBorder="1" applyAlignment="1">
      <alignment horizontal="center" vertical="center" wrapText="1"/>
    </xf>
    <xf numFmtId="0" fontId="24" fillId="0" borderId="12" xfId="16" applyFont="1" applyFill="1" applyBorder="1" applyAlignment="1">
      <alignment horizontal="center" vertical="center" wrapText="1"/>
    </xf>
    <xf numFmtId="9" fontId="0" fillId="0" borderId="12" xfId="16" applyNumberFormat="1" applyFont="1" applyFill="1" applyBorder="1" applyAlignment="1">
      <alignment horizontal="center" vertical="center"/>
    </xf>
    <xf numFmtId="2" fontId="0" fillId="0" borderId="12" xfId="16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2" xfId="16" applyFont="1" applyFill="1" applyBorder="1" applyAlignment="1">
      <alignment horizontal="center" vertical="center" wrapText="1"/>
    </xf>
    <xf numFmtId="9" fontId="27" fillId="0" borderId="12" xfId="16" applyNumberFormat="1" applyFont="1" applyFill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/>
    </xf>
    <xf numFmtId="2" fontId="27" fillId="0" borderId="12" xfId="16" applyNumberFormat="1" applyFont="1" applyFill="1" applyBorder="1" applyAlignment="1">
      <alignment horizontal="center" vertical="center" wrapText="1"/>
    </xf>
    <xf numFmtId="2" fontId="27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0" borderId="12" xfId="0" quotePrefix="1" applyFont="1" applyBorder="1" applyAlignment="1">
      <alignment horizontal="center" vertical="center" wrapText="1"/>
    </xf>
    <xf numFmtId="9" fontId="27" fillId="0" borderId="12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Neutro" xfId="8" builtinId="28" customBuiltin="1"/>
    <cellStyle name="Normal" xfId="0" builtinId="0"/>
    <cellStyle name="Normal 2" xfId="44" xr:uid="{00000000-0005-0000-0000-000021000000}"/>
    <cellStyle name="Normal 3" xfId="43" xr:uid="{00000000-0005-0000-0000-000022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wrapTex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wrapTex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left"/>
    </dxf>
    <dxf>
      <alignment horizontal="general" indent="0"/>
    </dxf>
    <dxf>
      <alignment horizontal="general" indent="0"/>
    </dxf>
    <dxf>
      <alignment horizontal="general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horizontal="center"/>
    </dxf>
    <dxf>
      <alignment horizontal="center"/>
    </dxf>
  </dxfs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cfca" refreshedDate="44329.662493981479" createdVersion="7" refreshedVersion="7" minRefreshableVersion="3" recordCount="276" xr:uid="{00000000-000A-0000-FFFF-FFFF00000000}">
  <cacheSource type="worksheet">
    <worksheetSource name="Tabela2"/>
  </cacheSource>
  <cacheFields count="11">
    <cacheField name="ID" numFmtId="0">
      <sharedItems containsSemiMixedTypes="0" containsString="0" containsNumber="1" containsInteger="1" minValue="1" maxValue="276"/>
    </cacheField>
    <cacheField name="(1) _x000a_Lista de atividades (UNIDADE)" numFmtId="0">
      <sharedItems count="3">
        <s v="ANCINE/SRG/SRE"/>
        <s v="ANCINE/SRG/SFI"/>
        <s v="ANCINE/SRG"/>
      </sharedItems>
    </cacheField>
    <cacheField name="(2)_x000a_Título da atividade" numFmtId="0">
      <sharedItems count="106" longText="1">
        <s v="Registrar, alterar, atualizar ou revalidar o registro de agente econômico"/>
        <s v="Classificar o nível de empresa produtora"/>
        <s v="Registrar, analisar, retificar, reclassificar ou homologar o registro de obra audiovisual"/>
        <s v="Analisar e processar pedidos de isenção de CONDECINE para mostras e festivais"/>
        <s v="Analisar e processar pedidos de não incidência de CONDECINE"/>
        <s v="Elaborar ou atualizar relatório, levantamento, estudo, análise, mapeamento, manual e outras publicações"/>
        <s v="Atendimento a demandas internas e externas"/>
        <s v="Instruir, analisar, revisar, encaminhar e responder outros processos administrativos tramitados na SRE"/>
        <s v="Aferir, acompanhar e consolidar indicadores, ações e planos institucionais"/>
        <s v="Participar em reuniões, comitês e grupos de trabalho"/>
        <s v="Acompanhamento, conferência, teste e manutenção de sistemas"/>
        <s v="Elaborar e atualizar planilhas e sistemas de controle de atividades e processos"/>
        <s v="Aferição do cumprimento de obrigações"/>
        <s v="Instauração de processos de obrigações regulatórias "/>
        <s v="Análise de processos de obrigações regulatórias "/>
        <s v=" Revisão e tramitação de processos de obrigações regulatórias "/>
        <s v="Instrução de processos de Termo de Ajustamento de Conduta"/>
        <s v="Celebração de Termo de Ajustamento de Conduta"/>
        <s v="Acompanhamento de Termo de Ajustamento de Conduta"/>
        <s v="Tratamento de representações e denúncias"/>
        <s v="Instrução e Análise de Processos Administrativos Fiscais"/>
        <s v="Autuação de PAF e Emissão de NFL"/>
        <s v="Instrução de Processo para a Dívida Ativa"/>
        <s v="Instrução e Análise de Processos de Cobrança Administrativa"/>
        <s v="Instrução e análise processual."/>
        <s v="Consultas e Manutenção de sistemas"/>
        <s v="Atendimento a regulados"/>
        <s v="Declaração de Adimplência FSA"/>
        <s v="Tratamento de notícias, representações e denúncias de violação de direito autoral"/>
        <s v="Capacitação no combate à pirataria de obras audiovisuais."/>
        <s v="Análise e tratamento de dados e informações (Compilação, Padronização, Conferência, Cruzamento e Verificação) "/>
        <s v="Carregamento local de bases de dados "/>
        <s v="Consolidação de dados "/>
        <s v="Construção de tabela ou gráfico"/>
        <s v="Criação de manuais e apresentações para treinamentos internos "/>
        <s v="Desenvolvimento de Sistemas e Aplicativos "/>
        <s v="Elaboração e manutenção de relatórios ou painéis interativos ou de novos conteúdos para o repositório de dados."/>
        <s v="Disponibilização de bases de dados "/>
        <s v="Elaboração de relatório de controle de qualidade dos dados "/>
        <s v="Elaboração e atualização de cronogramas de projetos "/>
        <s v="Manutenção de Bases de dados internas por fontes primárias "/>
        <s v="Manutenção de Bases de dados internas por fontes secundárias "/>
        <s v="Monitorar o funcionamento do repositório de dados "/>
        <s v="Pesquisas de benchmarking de processos e soluções tecnológicas "/>
        <s v="Planejamento análise/consolidação de dados dos planos operacionais e seus resultados  "/>
        <s v="Planejamento de Projetos  "/>
        <s v="Reportar à GTI erros encontrados na geração de conteúdo do repositório de dados "/>
        <s v="Testar e homologar entregas de soluções informatizadas"/>
        <s v="Elaboração de informe, relatório, análise, anuário, estudo, painel ou outras publicações "/>
        <s v="Levantamento de dados para a realização de informe, relatório, análise, anuário, estudo, painel ou outras publicações "/>
        <s v="Revisão de informe, relatório, análise, anuário, estudo, painel ou outras publicações (por versão) "/>
        <s v="Construção de indicadores para avaliação de ações regulatórias "/>
        <s v="Elaboração, consolidação ou revisão de AIR /ARR (por versão) "/>
        <s v="Elaboração de considerações e/ou respostas às manifestações recebidas em procedimentos de consulta pública (Relatório de CP)"/>
        <s v="Elaboração de manifestação sobre proposta legislativa "/>
        <s v="Elaboração de nota técnica/parecer/manifestação de análises concorrenciais (por versão) "/>
        <s v="Elaboração de Notícia regulatória "/>
        <s v="Elaboração e Revisão de questionários para procedimentos de consulta "/>
        <s v="Levantamento de dados/bibliografia/informações para análise de regulação (AIR, ARR, etc) "/>
        <s v="Redação de capítulo ou seção de AIR/ARR (por versão) "/>
        <s v="Redação de capítulo ou seção de AIR/ARR(por versão) "/>
        <s v="Atualização do glossário de termos normativos "/>
        <s v="Produção e edição de documentos para subsidiar decisões da Secretaria em recursos apresentados em face de decisões praticadas nas esferas subordinadas "/>
        <s v="Avaliação do processo administrativo e proposição de saneamento de matérias a serem submetidas à apreciação da DC "/>
        <s v="Elaboração e consolidação de proposta para a Agenda Regulatória da ANCINE e  planos institucionais relativos aos processos finalísticos das áreas de regulação (PAF e PAREG) - (por versão) "/>
        <s v="Aferir o cumprimento das ações constantes na Agenda Regulatória da ANCINE e nos planos institucionais relativos aos processos finalísticos das áreas de regulação (PAF e PAREG)  "/>
        <s v="Subsidiar informações para elaboração e monitoramento do idin/planejamento estratégico/plano de gestão anual e demais planos institucionais  "/>
        <s v="Elaboração de Atestado de Nota Fiscal "/>
        <s v="Elaboração de Certidão "/>
        <s v="Elaboração de Contrato (minuta) "/>
        <s v="Elaboração de Decreto (minuta) "/>
        <s v="Elaboração de Documento de Oficialização de Demanda "/>
        <s v="Elaboração de Estudo Técnico Preliminar "/>
        <s v="Elaboração de Instrução Normativa/Resolução de Diretoria Colegiada (minuta) "/>
        <s v="Elaboração de mapa de risco "/>
        <s v="Elaboração de pesquisa de preços "/>
        <s v="Elaboração de Projeto Básico/Termo de Referência "/>
        <s v="Elaboração de Termo Aditivo "/>
        <s v="Elaboração de Termo de Execução Descentralizada (minuta) "/>
        <s v="Elaboração de Tradução "/>
        <s v="Realização de estudos e análises para atendimento de demandas (judiciais, processos administrativos, solicitações de auditoria, etc) "/>
        <s v="Análise documental e/ou processual "/>
        <s v="Análise e encaminhamento de processos, demandas, consultas e requerimentos "/>
        <s v="Atendimento a solicitação de informação de agentes externos e internos (recebidas pela ACO, ouvidoria, e-SIC, e-Ouv, e-mail, OCA, etc) "/>
        <s v="Elaboração de  Despacho/Ofício "/>
        <s v="Elaboração de apresentação "/>
        <s v="Elaboração de ata "/>
        <s v="Elaboração de diligência para o esclarecimento de informações "/>
        <s v="Elaboração de E-mail "/>
        <s v="Elaboração de Exposição de Assunto/Proposta de Ação "/>
        <s v="Elaboração de materiais ligados a atividades institucionais como Grupos de Trabalho, Mapeamentos institucionais, planejamento estratégico, etc "/>
        <s v="Elaboração de Nota Técnica (por seção ou versão) "/>
        <s v="Levantamento de dados para a preparação de documentos técnicos/analíticos "/>
        <s v="Levantamento de experiências internacionais para a preparação de documentos técnicos/analíticos "/>
        <s v="Participação em reunião (interna, externa, grupo de trabalho, etc) "/>
        <s v="Pesquisa de legislação, doutrina e jurisprudência para a preparação de documentos técnicos/analíticos "/>
        <s v="Pesquisa documental e/ou processual "/>
        <s v="Planejamento da execução do trabalho "/>
        <s v="Resposta a demandas externas de órgãos/entidades do Poder Executivo Federal e/ou entes federativos e similares "/>
        <s v="Resposta a demandas internas de outras áreas da Agência "/>
        <s v="Acompanhamento TI de Regulação: monitorar as necessidades de soluções de TI das áreas de Regulação e Fiscalização e seu desenvolvimento junto a Gerência de Tecnologia da Informação. "/>
        <s v="Demandas Ancine: Representar as áreas de Regulação e Fiscalização em Grupos de Trabalho para elaboração de material pertinente a Gestão das Informações, como Transparência e Estratégia de Governo Digital e Acompanhar ações referentes ao Plano de Dados Abertos (PDA), Plano Diretor de Tecnologia da Informação e Comunicação (PDTIC), Plano de Transformação Digital, e LGPD"/>
        <s v="Transparência das Informações Regulatórias: Propor, relatar e acompanhar a implementação de atos normativos e procedimentos relativos a transparência e publicidade da informação inclusive no OCA"/>
        <s v="Atualização e publicação: Atualização de painel, Consolidação e Atualização de listagens, séries,  informações, documentos, publicações e Redação de texto informativo para divulgação do conteúdo disponibilizado no portal do OCA"/>
        <s v="Editorialização e publicação: Criação de layouts diversos, de projeto editorial e gráfico e Diagramação e Formatação de gráficos, tabelas e imagens de informe, relatório, análise, anuário, estudo, painel ou outras publicações  para o OCA"/>
        <s v="Demandas Ancine: Representar as áreas de Regulação e Fiscalização em Grupos de Trabalho para elaboração de material pertinente a Gestão das Informações, como Transparência e Estratégia de Governo Digital e Acompanhar ações referentes ao Plano de Dados Abertos (PDA), Plano Diretor de Tecnologia da Informação e Comunicação (PDTIC), Plano de Transformação Digital,  e LGPD" u="1"/>
      </sharedItems>
    </cacheField>
    <cacheField name="(3)_x000a_ Faixa de complexidade" numFmtId="0">
      <sharedItems count="7">
        <s v="A"/>
        <s v="B"/>
        <s v="C"/>
        <s v="D"/>
        <s v="E"/>
        <s v="F"/>
        <s v="G"/>
      </sharedItems>
    </cacheField>
    <cacheField name="(4)_x000a_Parâmetros p/ definição da faixa de complexidade" numFmtId="0">
      <sharedItems/>
    </cacheField>
    <cacheField name="(5)_x000a_Forma de cálculo do tempo" numFmtId="9">
      <sharedItems/>
    </cacheField>
    <cacheField name="(6)_x000a_Permite trabalho remoto" numFmtId="0">
      <sharedItems/>
    </cacheField>
    <cacheField name="(7)_x000a_Tempo de execução Presencial " numFmtId="2">
      <sharedItems containsSemiMixedTypes="0" containsString="0" containsNumber="1" minValue="0.2" maxValue="60"/>
    </cacheField>
    <cacheField name="(8)_x000a_ Tempo de execução em teletrabalho" numFmtId="2">
      <sharedItems containsSemiMixedTypes="0" containsString="0" containsNumber="1" minValue="0.2" maxValue="40"/>
    </cacheField>
    <cacheField name="(9)_x000a_Entregas esperadas" numFmtId="2">
      <sharedItems/>
    </cacheField>
    <cacheField name="(10)_x000a_Outras informações" numFmtId="2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n v="1"/>
    <x v="0"/>
    <x v="0"/>
    <x v="0"/>
    <s v="Procedimentos de registro, alteração, atualização ou revalidação de mero expediente"/>
    <s v="Por atividade"/>
    <s v="Sim"/>
    <n v="0.7"/>
    <n v="0.5"/>
    <s v="Registro do agente econômico realizado, alterado, atualizado ou revalidado"/>
    <s v="No SEI e SAD"/>
  </r>
  <r>
    <n v="2"/>
    <x v="0"/>
    <x v="0"/>
    <x v="1"/>
    <s v="Procedimentos de registro, alteração, atualização ou revalidação simplificados"/>
    <s v="Por atividade"/>
    <s v="Sim"/>
    <n v="1.2"/>
    <n v="1"/>
    <s v="Registro do agente econômico realizado, alterado, atualizado ou revalidado"/>
    <s v="No SEI e SAD"/>
  </r>
  <r>
    <n v="3"/>
    <x v="0"/>
    <x v="0"/>
    <x v="2"/>
    <s v="Procedimentos de registro, alteração, atualização ou revalidação de baixa complexidade"/>
    <s v="Por atividade"/>
    <s v="Sim"/>
    <n v="1.5"/>
    <n v="1.25"/>
    <s v="Registro do agente econômico realizado, alterado, atualizado ou revalidado"/>
    <s v="No SEI e SAD"/>
  </r>
  <r>
    <n v="4"/>
    <x v="0"/>
    <x v="0"/>
    <x v="3"/>
    <s v="Procedimentos de registro, alteração, atualização ou revalidação de média complexidade"/>
    <s v="Por atividade"/>
    <s v="Sim"/>
    <n v="1.75"/>
    <n v="1.5"/>
    <s v="Registro do agente econômico realizado, alterado, atualizado ou revalidado"/>
    <s v="No SEI e SAD"/>
  </r>
  <r>
    <n v="5"/>
    <x v="0"/>
    <x v="0"/>
    <x v="4"/>
    <s v="Procedimentos de registro, alteração, atualização ou revalidação de alta complexidade"/>
    <s v="Por atividade"/>
    <s v="Sim"/>
    <n v="2"/>
    <n v="1.75"/>
    <s v="Registro do agente econômico realizado, alterado, atualizado ou revalidado"/>
    <s v="No SEI e SAD"/>
  </r>
  <r>
    <n v="6"/>
    <x v="0"/>
    <x v="0"/>
    <x v="5"/>
    <s v="Procedimentos de registro, alteração, atualização ou revalidação de muito alta complexidade"/>
    <s v="Por atividade"/>
    <s v="Sim"/>
    <n v="2.4"/>
    <n v="2"/>
    <s v="Registro do agente econômico realizado, alterado, atualizado ou revalidado"/>
    <s v="No SEI e SAD"/>
  </r>
  <r>
    <n v="7"/>
    <x v="0"/>
    <x v="1"/>
    <x v="0"/>
    <s v="Classificação simples"/>
    <s v="Por atividade"/>
    <s v="Sim"/>
    <n v="2.4"/>
    <n v="2"/>
    <s v="Classificação de nível emitida"/>
    <s v="No SEI"/>
  </r>
  <r>
    <n v="8"/>
    <x v="0"/>
    <x v="1"/>
    <x v="1"/>
    <s v="Classificação média"/>
    <s v="Por atividade"/>
    <s v="Sim"/>
    <n v="8"/>
    <n v="6"/>
    <s v="Classificação de nível emitida"/>
    <s v="No SEI"/>
  </r>
  <r>
    <n v="9"/>
    <x v="0"/>
    <x v="1"/>
    <x v="2"/>
    <s v="Classificação complexa"/>
    <s v="Por atividade"/>
    <s v="Sim"/>
    <n v="16"/>
    <n v="14"/>
    <s v="Classificação de nível emitida"/>
    <s v="No SEI"/>
  </r>
  <r>
    <n v="10"/>
    <x v="0"/>
    <x v="2"/>
    <x v="0"/>
    <s v="Procedimentos de registro, análise, retificação, reclassificação ou homologação de mero expediente"/>
    <s v="Por atividade"/>
    <s v="Sim"/>
    <n v="0.75"/>
    <n v="0.5"/>
    <s v="Registro de obra audiovisual analisado, realizado, retificado, reclassificado ou homologado"/>
    <s v="No SEI e SAD"/>
  </r>
  <r>
    <n v="11"/>
    <x v="0"/>
    <x v="2"/>
    <x v="1"/>
    <s v="Procedimentos de registro, análise, retificação, reclassificação ou homologação simplificados"/>
    <s v="Por atividade"/>
    <s v="Sim"/>
    <n v="0.2"/>
    <n v="1"/>
    <s v="Registro de obra audiovisual analisado, realizado, retificado, reclassificado ou homologado"/>
    <s v="No SEI e SAD"/>
  </r>
  <r>
    <n v="12"/>
    <x v="0"/>
    <x v="2"/>
    <x v="2"/>
    <s v="Procedimentos de registro, análise, retificação, reclassificação ou homologação de baixa complexidade"/>
    <s v="Por atividade"/>
    <s v="Sim"/>
    <n v="2.4"/>
    <n v="2"/>
    <s v="Registro de obra audiovisual analisado, realizado, retificado, reclassificado ou homologado"/>
    <s v="No SEI e SAD"/>
  </r>
  <r>
    <n v="13"/>
    <x v="0"/>
    <x v="2"/>
    <x v="3"/>
    <s v="Procedimentos de registro, análise, retificação, reclassificação ou homologação de média complexidade"/>
    <s v="Por atividade"/>
    <s v="Sim"/>
    <n v="5"/>
    <n v="4"/>
    <s v="Registro de obra audiovisual analisado, realizado, retificado, reclassificado ou homologado"/>
    <s v="No SEI e SAD"/>
  </r>
  <r>
    <n v="14"/>
    <x v="0"/>
    <x v="2"/>
    <x v="4"/>
    <s v="Procedimentos de registro, análise, retificação, reclassificação ou homologação de alta complexidade"/>
    <s v="Por atividade"/>
    <s v="Sim"/>
    <n v="10"/>
    <n v="8"/>
    <s v="Registro de obra audiovisual analisado, realizado, retificado, reclassificado ou homologado"/>
    <s v="No SEI e SAD"/>
  </r>
  <r>
    <n v="15"/>
    <x v="0"/>
    <x v="2"/>
    <x v="5"/>
    <s v="Procedimentos de registro, análise, retificação, reclassificação ou homologação de muito alta complexidade"/>
    <s v="Por atividade"/>
    <s v="Sim"/>
    <n v="14"/>
    <n v="12"/>
    <s v="Registro de obra audiovisual analisado, realizado, retificado, reclassificado ou homologado"/>
    <s v="No SEI e SAD"/>
  </r>
  <r>
    <n v="16"/>
    <x v="0"/>
    <x v="2"/>
    <x v="6"/>
    <s v="Procedimentos de registro, análise, retificação, reclassificação ou homologação de complexidade especial"/>
    <s v="Por atividade"/>
    <s v="Sim"/>
    <n v="20"/>
    <n v="16"/>
    <s v="Registro de obra audiovisual analisado, realizado, retificado, reclassificado ou homologado"/>
    <s v="No SEI e SAD"/>
  </r>
  <r>
    <n v="17"/>
    <x v="0"/>
    <x v="3"/>
    <x v="0"/>
    <s v="Requerimento completo"/>
    <s v="Por atividade"/>
    <s v="Sim"/>
    <n v="1.2"/>
    <n v="1"/>
    <s v=" Pedidos de isenção de CONDECINE para mostras e festivais processado"/>
    <s v="No SEI"/>
  </r>
  <r>
    <n v="18"/>
    <x v="0"/>
    <x v="3"/>
    <x v="1"/>
    <s v="Requerimento com diligência"/>
    <s v="Por atividade"/>
    <s v="Sim"/>
    <n v="2"/>
    <n v="1.5"/>
    <s v=" Pedidos de isenção de CONDECINE para mostras e festivais processado"/>
    <s v="No SEI"/>
  </r>
  <r>
    <n v="19"/>
    <x v="0"/>
    <x v="4"/>
    <x v="0"/>
    <s v="Matéria simples"/>
    <s v="Por atividade"/>
    <s v="Sim"/>
    <n v="2"/>
    <n v="1.5"/>
    <s v="Pedidos de não incidência de CONDECINE processados"/>
    <s v="No SEI"/>
  </r>
  <r>
    <n v="20"/>
    <x v="0"/>
    <x v="4"/>
    <x v="1"/>
    <s v="Matéria complexa"/>
    <s v="Por atividade"/>
    <s v="Sim"/>
    <n v="3.5"/>
    <n v="3"/>
    <s v="Pedidos de não incidência de CONDECINE processados"/>
    <s v="No SEI"/>
  </r>
  <r>
    <n v="21"/>
    <x v="0"/>
    <x v="5"/>
    <x v="0"/>
    <s v="Produtos simplificados"/>
    <s v="Por atividade"/>
    <s v="Sim"/>
    <n v="1.2"/>
    <n v="1"/>
    <s v=" Relatório, levantamento, estudo, análise, mapeamento, manual ou publicação finalizado, ou atualizado ou publicado"/>
    <s v="N/A"/>
  </r>
  <r>
    <n v="22"/>
    <x v="0"/>
    <x v="5"/>
    <x v="1"/>
    <s v="Produtos de baixa complexidade"/>
    <s v="Por atividade"/>
    <s v="Sim"/>
    <n v="5"/>
    <n v="4"/>
    <s v=" Relatório, levantamento, estudo, análise, mapeamento, manual ou publicação finalizado, ou atualizado ou publicado"/>
    <s v="N/A"/>
  </r>
  <r>
    <n v="23"/>
    <x v="0"/>
    <x v="5"/>
    <x v="2"/>
    <s v="Produtos de média complexidade"/>
    <s v="Por atividade"/>
    <s v="Sim"/>
    <n v="10"/>
    <n v="8"/>
    <s v=" Relatório, levantamento, estudo, análise, mapeamento, manual ou publicação finalizado, ou atualizado ou publicado"/>
    <s v="N/A"/>
  </r>
  <r>
    <n v="24"/>
    <x v="0"/>
    <x v="5"/>
    <x v="3"/>
    <s v="Produtos de alta complexidade"/>
    <s v="Por atividade"/>
    <s v="Sim"/>
    <n v="24"/>
    <n v="20"/>
    <s v=" Relatório, levantamento, estudo, análise, mapeamento, manual ou publicação finalizado, ou atualizado ou publicado"/>
    <s v="N/A"/>
  </r>
  <r>
    <n v="25"/>
    <x v="0"/>
    <x v="5"/>
    <x v="4"/>
    <s v="Produtos de muito alta complexidade"/>
    <s v="Por atividade"/>
    <s v="Sim"/>
    <n v="48"/>
    <n v="40"/>
    <s v=" Relatório, levantamento, estudo, análise, mapeamento, manual ou publicação finalizado, ou atualizado ou publicado"/>
    <s v="N/A"/>
  </r>
  <r>
    <n v="26"/>
    <x v="0"/>
    <x v="6"/>
    <x v="0"/>
    <s v="Demandas de mero expediente"/>
    <s v="Por atividade"/>
    <s v="Sim"/>
    <n v="0.75"/>
    <n v="0.5"/>
    <s v="Demanda atendida"/>
    <s v="No SEI, SAD, e-mail ou telefone"/>
  </r>
  <r>
    <n v="27"/>
    <x v="0"/>
    <x v="6"/>
    <x v="1"/>
    <s v="Demandas de baixa complexidade"/>
    <s v="Por atividade"/>
    <s v="Sim"/>
    <n v="1.2"/>
    <n v="1"/>
    <s v="Demanda atendida"/>
    <s v="No SEI, SAD, e-mail ou telefone"/>
  </r>
  <r>
    <n v="28"/>
    <x v="0"/>
    <x v="6"/>
    <x v="2"/>
    <s v="Demandas de média complexidade"/>
    <s v="Por atividade"/>
    <s v="Sim"/>
    <n v="2.5"/>
    <n v="2"/>
    <s v="Demanda atendida"/>
    <s v="No SEI, SAD, e-mail ou telefone"/>
  </r>
  <r>
    <n v="29"/>
    <x v="0"/>
    <x v="6"/>
    <x v="4"/>
    <s v="Demandas de alta complexidade"/>
    <s v="Por atividade"/>
    <s v="Sim"/>
    <n v="6"/>
    <n v="4"/>
    <s v="Demanda atendida"/>
    <s v="No SEI, SAD, e-mail ou telefone"/>
  </r>
  <r>
    <n v="30"/>
    <x v="0"/>
    <x v="6"/>
    <x v="5"/>
    <s v="Demandas de muito alta complexidade"/>
    <s v="Por atividade"/>
    <s v="Sim"/>
    <n v="10"/>
    <n v="8"/>
    <s v="Demanda atendida"/>
    <s v="No SEI, SAD, e-mail ou telefone"/>
  </r>
  <r>
    <n v="31"/>
    <x v="0"/>
    <x v="7"/>
    <x v="0"/>
    <s v="Questões de mero expediente"/>
    <s v="Por atividade"/>
    <s v="Sim"/>
    <n v="1.2"/>
    <n v="1"/>
    <s v="Processo administrativo instruído, analisado, revisado, encaminhado ou respondido"/>
    <s v="No SEI"/>
  </r>
  <r>
    <n v="32"/>
    <x v="0"/>
    <x v="7"/>
    <x v="1"/>
    <s v="Matéria simples"/>
    <s v="Por atividade"/>
    <s v="Sim"/>
    <n v="2.4"/>
    <n v="2"/>
    <s v="Processo administrativo instruído, analisado, revisado, encaminhado ou respondido"/>
    <s v="No SEI"/>
  </r>
  <r>
    <n v="33"/>
    <x v="0"/>
    <x v="7"/>
    <x v="2"/>
    <s v="Matéria intermediária"/>
    <s v="Por atividade"/>
    <s v="Sim"/>
    <n v="5"/>
    <n v="4"/>
    <s v="Processo administrativo instruído, analisado, revisado, encaminhado ou respondido"/>
    <s v="No SEI"/>
  </r>
  <r>
    <n v="34"/>
    <x v="0"/>
    <x v="7"/>
    <x v="3"/>
    <s v="Matéria complexa"/>
    <s v="Por atividade"/>
    <s v="Sim"/>
    <n v="10"/>
    <n v="8"/>
    <s v="Processo administrativo instruído, analisado, revisado, encaminhado ou respondido"/>
    <s v="No SEI"/>
  </r>
  <r>
    <n v="35"/>
    <x v="0"/>
    <x v="8"/>
    <x v="0"/>
    <s v="Indicadores, ações e planos institucionais de aferição, acompanhamento e consolidação simples"/>
    <s v="Por atividade"/>
    <s v="Sim"/>
    <n v="2.4"/>
    <n v="2"/>
    <s v="Indicadores, ações e planos institucionais aferidos e consolidados"/>
    <s v="N/A"/>
  </r>
  <r>
    <n v="36"/>
    <x v="0"/>
    <x v="8"/>
    <x v="1"/>
    <s v="Indicadores, ações e planos institucionais de aferição, acompanhamento e consolidação intermediária"/>
    <s v="Por atividade"/>
    <s v="Sim"/>
    <n v="5"/>
    <n v="4"/>
    <s v="Indicadores, ações e planos institucionais aferidos e consolidados"/>
    <s v="N/A"/>
  </r>
  <r>
    <n v="37"/>
    <x v="0"/>
    <x v="8"/>
    <x v="2"/>
    <s v="Indicadores, ações e planos institucionais de aferição, acompanhamento e consolidação complexa"/>
    <s v="Por atividade"/>
    <s v="Sim"/>
    <n v="10"/>
    <n v="8"/>
    <s v="Indicadores, ações e planos institucionais aferidos e consolidados"/>
    <s v="N/A"/>
  </r>
  <r>
    <n v="38"/>
    <x v="0"/>
    <x v="9"/>
    <x v="0"/>
    <s v="Reunião de curta duração"/>
    <s v="Por atividade"/>
    <s v="Sim"/>
    <n v="1"/>
    <n v="1"/>
    <s v="Atividade sem entrega específica"/>
    <s v="N/A"/>
  </r>
  <r>
    <n v="39"/>
    <x v="0"/>
    <x v="9"/>
    <x v="1"/>
    <s v="Reunião de média duração"/>
    <s v="Por atividade"/>
    <s v="Sim"/>
    <n v="2"/>
    <n v="2"/>
    <s v="Atividade sem entrega específica"/>
    <s v="N/A"/>
  </r>
  <r>
    <n v="40"/>
    <x v="0"/>
    <x v="9"/>
    <x v="2"/>
    <s v="Reunião de período inteiro"/>
    <s v="Por atividade"/>
    <s v="Sim"/>
    <n v="4"/>
    <n v="4"/>
    <s v="Atividade sem entrega específica"/>
    <s v="N/A"/>
  </r>
  <r>
    <n v="41"/>
    <x v="0"/>
    <x v="9"/>
    <x v="3"/>
    <s v="Reunião de dia inteiro"/>
    <s v="Por atividade"/>
    <s v="Sim"/>
    <n v="8"/>
    <n v="8"/>
    <s v="Atividade sem entrega específica"/>
    <s v="N/A"/>
  </r>
  <r>
    <n v="42"/>
    <x v="0"/>
    <x v="10"/>
    <x v="0"/>
    <s v="Análise de baixa complexidade"/>
    <s v="Por atividade"/>
    <s v="Sim"/>
    <n v="1.25"/>
    <n v="1"/>
    <s v="Atividade sem entrega específica"/>
    <s v="N/A"/>
  </r>
  <r>
    <n v="43"/>
    <x v="0"/>
    <x v="10"/>
    <x v="1"/>
    <s v="Análise de média complexidade"/>
    <s v="Por atividade"/>
    <s v="Sim"/>
    <n v="2.4"/>
    <n v="2"/>
    <s v="Atividade sem entrega específica"/>
    <s v="N/A"/>
  </r>
  <r>
    <n v="44"/>
    <x v="0"/>
    <x v="10"/>
    <x v="2"/>
    <s v="Análise de alta complexidade"/>
    <s v="Por atividade"/>
    <s v="Sim"/>
    <n v="10"/>
    <n v="8"/>
    <s v="Atividade sem entrega específica"/>
    <s v="N/A"/>
  </r>
  <r>
    <n v="45"/>
    <x v="0"/>
    <x v="11"/>
    <x v="0"/>
    <s v="Planilhas simples"/>
    <s v="Por atividade"/>
    <s v="Sim"/>
    <n v="0.75"/>
    <n v="0.5"/>
    <s v="Planilha elaborada ou atualizada"/>
    <s v="N/A"/>
  </r>
  <r>
    <n v="46"/>
    <x v="0"/>
    <x v="11"/>
    <x v="1"/>
    <s v="Planilhas intermediárias"/>
    <s v="Por atividade"/>
    <s v="Sim"/>
    <n v="2.4"/>
    <n v="2"/>
    <s v="Planilha elaborada ou atualizada"/>
    <s v="N/A"/>
  </r>
  <r>
    <n v="47"/>
    <x v="0"/>
    <x v="11"/>
    <x v="2"/>
    <s v="Planilhas complexas"/>
    <s v="Por atividade"/>
    <s v="Sim"/>
    <n v="5"/>
    <n v="4"/>
    <s v="Planilha elaborada ou atualizada"/>
    <s v="N/A"/>
  </r>
  <r>
    <n v="48"/>
    <x v="1"/>
    <x v="12"/>
    <x v="0"/>
    <s v="Atividade individual com conferência de dados nos sistemas de informação referentes as obrigações de baixa complexidade."/>
    <s v="Por atividade"/>
    <s v="Sim"/>
    <n v="9.6"/>
    <n v="8"/>
    <s v="Obrigação aferida"/>
    <s v="No SEI, SAD, SIA, e em outros banco de dados da Agência ou externos."/>
  </r>
  <r>
    <n v="49"/>
    <x v="1"/>
    <x v="12"/>
    <x v="1"/>
    <s v="Atividade individual com conferência de dados nos sistemas de informação referentes as obrigações de média complexidade."/>
    <s v="Por atividade"/>
    <s v="Sim"/>
    <n v="30"/>
    <n v="24"/>
    <s v="Obrigação aferida"/>
    <s v="No SEI, SAD, SIA, e em outros banco de dados da Agência ou externos."/>
  </r>
  <r>
    <n v="50"/>
    <x v="1"/>
    <x v="12"/>
    <x v="2"/>
    <s v="Atividade individual com conferência de dados nos sistemas de informação referentes as obrigações de alta complexidade."/>
    <s v="Por atividade"/>
    <s v="Sim"/>
    <n v="60"/>
    <n v="40"/>
    <s v="Obrigação aferida"/>
    <s v="No SEI, SAD, SIA, e em outros banco de dados da Agência ou externos."/>
  </r>
  <r>
    <n v="51"/>
    <x v="1"/>
    <x v="13"/>
    <x v="0"/>
    <s v="Instauração de processos referentes as obrigações regulatórias de baixa complexidade."/>
    <s v="Por atividade"/>
    <s v="Sim"/>
    <n v="9.6"/>
    <n v="8"/>
    <s v="Processo Instruído"/>
    <s v="No SEI, SAD, SIA, e em outros banco de dados da Agência ou externos."/>
  </r>
  <r>
    <n v="52"/>
    <x v="1"/>
    <x v="13"/>
    <x v="1"/>
    <s v="Instauração de processos referentes as obrigações regulatórias de média complexidade."/>
    <s v="Por atividade"/>
    <s v="Sim"/>
    <n v="30"/>
    <n v="24"/>
    <s v="Processo Instruído"/>
    <s v="No SEI, SAD, SIA, e em outros banco de dados da Agência ou externos."/>
  </r>
  <r>
    <n v="53"/>
    <x v="1"/>
    <x v="13"/>
    <x v="2"/>
    <s v="Instauração de processos referentes as obrigações regulatórias de alta complexidade."/>
    <s v="Por atividade"/>
    <s v="Sim"/>
    <n v="60"/>
    <n v="40"/>
    <s v="Processo Instruído"/>
    <s v="No SEI, SAD, SIA, e em outros banco de dados da Agência ou externos."/>
  </r>
  <r>
    <n v="54"/>
    <x v="1"/>
    <x v="14"/>
    <x v="0"/>
    <s v="Análise de processos referentes as obrigações regulatórias de baixa complexidade."/>
    <s v="Por atividade"/>
    <s v="Sim"/>
    <n v="9.6"/>
    <n v="8"/>
    <s v="Análise"/>
    <s v="No SEI, SAD, SIA, e em outros banco de dados da Agência ou externos."/>
  </r>
  <r>
    <n v="55"/>
    <x v="1"/>
    <x v="14"/>
    <x v="1"/>
    <s v="Análise de processos referentes as obrigações regulatórias de média complexidade."/>
    <s v="Por atividade"/>
    <s v="Sim"/>
    <n v="30"/>
    <n v="24"/>
    <s v="Análise"/>
    <s v="No SEI, SAD, SIA, e em outros banco de dados da Agência ou externos."/>
  </r>
  <r>
    <n v="56"/>
    <x v="1"/>
    <x v="14"/>
    <x v="2"/>
    <s v="Análise de processos referentes as obrigações regulatórias de alta complexidade."/>
    <s v="Por atividade"/>
    <s v="Sim"/>
    <n v="60"/>
    <n v="40"/>
    <s v="Análise"/>
    <s v="No SEI, SAD, SIA, e em outros banco de dados da Agência ou externos."/>
  </r>
  <r>
    <n v="57"/>
    <x v="1"/>
    <x v="15"/>
    <x v="0"/>
    <s v="Revisão e tramitação de processos referentes as obrigações regulatórias de baixa complexidade."/>
    <s v="Por atividade"/>
    <s v="Sim"/>
    <n v="9.6"/>
    <n v="8"/>
    <s v="Processo Revisado"/>
    <s v="No SEI, SAD, SIA, e em outros banco de dados da Agência ou externos."/>
  </r>
  <r>
    <n v="58"/>
    <x v="1"/>
    <x v="15"/>
    <x v="1"/>
    <s v="Revisão e tramitação de processos referentes as obrigações regulatórias de média complexidade."/>
    <s v="Por atividade"/>
    <s v="Sim"/>
    <n v="30"/>
    <n v="24"/>
    <s v="Processo Revisado"/>
    <s v="No SEI, SAD, SIA, e em outros banco de dados da Agência ou externos."/>
  </r>
  <r>
    <n v="59"/>
    <x v="1"/>
    <x v="15"/>
    <x v="2"/>
    <s v="Revisão e tramitação de processos referentes as obrigações regulatórias de alta complexidade."/>
    <s v="Por atividade"/>
    <s v="Sim"/>
    <n v="60"/>
    <n v="40"/>
    <s v="Processo Revisado"/>
    <s v="No SEI, SAD, SIA, e em outros banco de dados da Agência ou externos."/>
  </r>
  <r>
    <n v="60"/>
    <x v="1"/>
    <x v="16"/>
    <x v="0"/>
    <s v="Instrução processual dos Termos de Ajustamento de Conduta celebrados de baixa complexidade entre a ANCINE e os agentes regulados."/>
    <s v="Por atividade"/>
    <s v="Sim"/>
    <n v="9.6"/>
    <n v="8"/>
    <s v="TAC instruído"/>
    <s v="No SEI, SAD, SIA, e em outros banco de dados da Agência ou externos."/>
  </r>
  <r>
    <n v="61"/>
    <x v="1"/>
    <x v="16"/>
    <x v="1"/>
    <s v="Instrução processual dos Termos de Ajustamento de Conduta celebrados de média complexidade entre a ANCINE e os agentes regulados."/>
    <s v="Por atividade"/>
    <s v="Sim"/>
    <n v="30"/>
    <n v="24"/>
    <s v="TAC instruído"/>
    <s v="No SEI, SAD, SIA, e em outros banco de dados da Agência ou externos."/>
  </r>
  <r>
    <n v="62"/>
    <x v="1"/>
    <x v="16"/>
    <x v="2"/>
    <s v="Instrução processual dos Termos de Ajustamento de Conduta celebrados de alta complexidade entre a ANCINE e os agentes regulados."/>
    <s v="Por atividade"/>
    <s v="Sim"/>
    <n v="60"/>
    <n v="40"/>
    <s v="TAC instruído"/>
    <s v="No SEI, SAD, SIA, e em outros banco de dados da Agência ou externos."/>
  </r>
  <r>
    <n v="63"/>
    <x v="1"/>
    <x v="17"/>
    <x v="0"/>
    <s v="Celebração dos Termos de Ajustamento de Conduta de Conduta celebrados de baixa complexidade entre a ANCINE e os agentes regulados."/>
    <s v="Por atividade"/>
    <s v="Sim"/>
    <n v="9.6"/>
    <n v="8"/>
    <s v="TAC celebrado"/>
    <s v="No SEI, SAD, SIA, e em outros banco de dados da Agência ou externos."/>
  </r>
  <r>
    <n v="64"/>
    <x v="1"/>
    <x v="17"/>
    <x v="1"/>
    <s v="Celebração dos Termos de Ajustamento de Conduta de Conduta celebrados de média complexidade entre a ANCINE e os agentes regulados."/>
    <s v="Por atividade"/>
    <s v="Sim"/>
    <n v="30"/>
    <n v="24"/>
    <s v="TAC celebrado"/>
    <s v="No SEI, SAD, SIA, e em outros banco de dados da Agência ou externos."/>
  </r>
  <r>
    <n v="65"/>
    <x v="1"/>
    <x v="17"/>
    <x v="2"/>
    <s v="Celebração dos Termos de Ajustamento de Conduta de Conduta celebrados de alta complexidade entre a ANCINE e os agentes regulados."/>
    <s v="Por atividade"/>
    <s v="Sim"/>
    <n v="60"/>
    <n v="40"/>
    <s v="TAC celebrado"/>
    <s v="No SEI, SAD, SIA, e em outros banco de dados da Agência ou externos."/>
  </r>
  <r>
    <n v="66"/>
    <x v="1"/>
    <x v="18"/>
    <x v="0"/>
    <s v="Acompanhamento dos Termos de Ajustamento de Conduta de baixa complexidade celebrados entre a ANCINE e os agentes regulados."/>
    <s v="Por atividade"/>
    <s v="Sim"/>
    <n v="9.6"/>
    <n v="8"/>
    <s v="TAC acompanhado"/>
    <s v="No SEI, SAD, SIA, e em outros banco de dados da Agência ou externos."/>
  </r>
  <r>
    <n v="67"/>
    <x v="1"/>
    <x v="18"/>
    <x v="1"/>
    <s v="Acompanhamento dos Termos de Ajustamento de Conduta de média complexidade celebrados entre a ANCINE e os agentes regulados."/>
    <s v="Por atividade"/>
    <s v="Sim"/>
    <n v="30"/>
    <n v="24"/>
    <s v="TAC acompanhado"/>
    <s v="No SEI, SAD, SIA, e em outros banco de dados da Agência ou externos."/>
  </r>
  <r>
    <n v="68"/>
    <x v="1"/>
    <x v="18"/>
    <x v="2"/>
    <s v="Acompanhamento dos Termos de Ajustamento de Conduta de alta complexidade celebrados entre a ANCINE e os agentes regulados."/>
    <s v="Por atividade"/>
    <s v="Sim"/>
    <n v="60"/>
    <n v="40"/>
    <s v="TAC acompanhado"/>
    <s v="No SEI, SAD, SIA, e em outros banco de dados da Agência ou externos."/>
  </r>
  <r>
    <n v="69"/>
    <x v="1"/>
    <x v="19"/>
    <x v="0"/>
    <s v="Recebimento, análise, instrução e decisão sobre representações e denúncias recebidas referentes as obrigações de baixa complexidade."/>
    <s v="Por atividade"/>
    <s v="Sim"/>
    <n v="9.6"/>
    <n v="8"/>
    <s v="Denúncia tratada"/>
    <s v="No SEI, SAD, SIA, e em outros banco de dados da Agência ou externos."/>
  </r>
  <r>
    <n v="70"/>
    <x v="1"/>
    <x v="19"/>
    <x v="1"/>
    <s v="Recebimento, análise, instrução e decisão sobre representações e denúncias recebidas referentes as obrigações de média complexidade."/>
    <s v="Por atividade"/>
    <s v="Sim"/>
    <n v="30"/>
    <n v="24"/>
    <s v="Denúncia tratada"/>
    <s v="No SEI, SAD, SIA, e em outros banco de dados da Agência ou externos."/>
  </r>
  <r>
    <n v="71"/>
    <x v="1"/>
    <x v="19"/>
    <x v="2"/>
    <s v="Recebimento, análise, instrução e decisão sobre representações e denúncias recebidas referentes as obrigações de alta complexidade."/>
    <s v="Por atividade"/>
    <s v="Sim"/>
    <n v="60"/>
    <n v="40"/>
    <s v="Denúncia tratada"/>
    <s v="No SEI, SAD, SIA, e em outros banco de dados da Agência ou externos."/>
  </r>
  <r>
    <n v="72"/>
    <x v="1"/>
    <x v="20"/>
    <x v="0"/>
    <s v="Instrução, análise e produção de despacho decisório de processos administrativos fiscais de baixa complexidade."/>
    <s v="Por atividade"/>
    <s v="Sim"/>
    <n v="1.5"/>
    <n v="1.2"/>
    <s v="Processo Instruído"/>
    <s v="No SEI, SAD, SIA, e em outros banco de dados da Agência ou externos."/>
  </r>
  <r>
    <n v="73"/>
    <x v="1"/>
    <x v="20"/>
    <x v="1"/>
    <s v="Instrução, análse e produção de despacho decisório de processos administrativos fiscais de media complexidade."/>
    <s v="Por atividade"/>
    <s v="Sim"/>
    <n v="3"/>
    <n v="2.4"/>
    <s v="Processo Instruído"/>
    <s v="No SEI, SAD, SIA, e em outros banco de dados da Agência ou externos."/>
  </r>
  <r>
    <n v="74"/>
    <x v="1"/>
    <x v="20"/>
    <x v="2"/>
    <s v="Instrução, análse e produção de despacho decisório de processos administrativos fiscais de alta complexidade."/>
    <s v="Por atividade"/>
    <s v="Sim"/>
    <n v="4.5"/>
    <n v="3.6"/>
    <s v="Processo Instruído"/>
    <s v="No SEI, SAD, SIA, e em outros banco de dados da Agência ou externos."/>
  </r>
  <r>
    <n v="75"/>
    <x v="1"/>
    <x v="21"/>
    <x v="0"/>
    <s v="Abertura de processo administrativo fiscal de baixa complexidade e emissão de NFL ao sujeito passivo."/>
    <s v="Por atividade"/>
    <s v="Sim"/>
    <n v="0.3"/>
    <n v="0.2"/>
    <s v="NFL emitida"/>
    <s v="No SEI, SAD, SIA, e em outros banco de dados da Agência ou externos."/>
  </r>
  <r>
    <n v="76"/>
    <x v="1"/>
    <x v="21"/>
    <x v="1"/>
    <s v="Abertura de processo administrativo fiscal de media complexidade e emissão de NFL ao sujeito passivo."/>
    <s v="Por atividade"/>
    <s v="Sim"/>
    <n v="0.7"/>
    <n v="0.5"/>
    <s v="NFL emitida"/>
    <s v="No SEI, SAD, SIA, e em outros banco de dados da Agência ou externos."/>
  </r>
  <r>
    <n v="77"/>
    <x v="1"/>
    <x v="21"/>
    <x v="2"/>
    <s v="Abertura de processo administrativo fiscal de alta complexidade e emissão de NFL ao sujeito passivo."/>
    <s v="Por atividade"/>
    <s v="Sim"/>
    <n v="1"/>
    <n v="0.8"/>
    <s v="NFL emitida"/>
    <s v="No SEI, SAD, SIA, e em outros banco de dados da Agência ou externos."/>
  </r>
  <r>
    <n v="78"/>
    <x v="1"/>
    <x v="22"/>
    <x v="0"/>
    <s v="Lançamento de crédito no SAPIENS Dívida e produção de despacho de encaminhamento para a Dívida Ativa de processos administativos fiscais de baixa complexidade."/>
    <s v="Por atividade"/>
    <s v="Sim"/>
    <n v="0.3"/>
    <n v="0.2"/>
    <s v="Processo Instruído"/>
    <s v="No SEI, SAD, SIA, e em outros banco de dados da Agência ou externos."/>
  </r>
  <r>
    <n v="79"/>
    <x v="1"/>
    <x v="22"/>
    <x v="1"/>
    <s v="Lançamento de crédito no SAPIENS Dívida e produção de despacho de encaminhamento para a Dívida Ativa de processos administativos fiscais de media complexidade."/>
    <s v="Por atividade"/>
    <s v="Sim"/>
    <n v="0.6"/>
    <n v="0.5"/>
    <s v="Processo Instruído"/>
    <s v="No SEI, SAD, SIA, e em outros banco de dados da Agência ou externos."/>
  </r>
  <r>
    <n v="80"/>
    <x v="1"/>
    <x v="22"/>
    <x v="2"/>
    <s v="Lançamento de crédito no SAPIENS Dívida e produção de despacho de encaminhamento para a Dívida Ativa de processos administativos fiscais de alta complexidade."/>
    <s v="Por atividade"/>
    <s v="Sim"/>
    <n v="0.9"/>
    <n v="0.7"/>
    <s v="Processo Instruído"/>
    <s v="No SEI, SAD, SIA, e em outros banco de dados da Agência ou externos."/>
  </r>
  <r>
    <n v="81"/>
    <x v="1"/>
    <x v="23"/>
    <x v="0"/>
    <s v="Instrução, análise e produção de despacho decisório de processos de cobrança administrativa de baixa complexidade."/>
    <s v="Por atividade"/>
    <s v="Sim"/>
    <n v="10"/>
    <n v="8"/>
    <s v="Cobrança efetivada"/>
    <s v="No SEI, SAD, SIA, e em outros banco de dados da Agência ou externos."/>
  </r>
  <r>
    <n v="82"/>
    <x v="1"/>
    <x v="23"/>
    <x v="1"/>
    <s v="Instrução, análise e produção de despacho decisório de processos de cobrança administrativa de media complexidade."/>
    <s v="Por atividade"/>
    <s v="Sim"/>
    <n v="20"/>
    <n v="16"/>
    <s v="Cobrança efetivada"/>
    <s v="No SEI, SAD, SIA, e em outros banco de dados da Agência ou externos."/>
  </r>
  <r>
    <n v="83"/>
    <x v="1"/>
    <x v="23"/>
    <x v="2"/>
    <s v="Instrução, análise e produção de despacho decisório de processos de cobrança administrativa de alta complexidade."/>
    <s v="Por atividade"/>
    <s v="Sim"/>
    <n v="30"/>
    <n v="24"/>
    <s v="Cobrança efetivada"/>
    <s v="No SEI, SAD, SIA, e em outros banco de dados da Agência ou externos."/>
  </r>
  <r>
    <n v="84"/>
    <x v="1"/>
    <x v="24"/>
    <x v="0"/>
    <s v="Instrução e análise dos demais processos de baixa complexidade tramitados na SFI."/>
    <s v="Por atividade"/>
    <s v="Sim"/>
    <n v="10"/>
    <n v="8"/>
    <s v="Processo Instruído"/>
    <s v="No SEI, SAD, SIA, e em outros banco de dados da Agência ou externos."/>
  </r>
  <r>
    <n v="85"/>
    <x v="1"/>
    <x v="24"/>
    <x v="1"/>
    <s v="Instrução e análise dos demais processos de media complexidade tramitados na SFI."/>
    <s v="Por atividade"/>
    <s v="Sim"/>
    <n v="20"/>
    <n v="16"/>
    <s v="Processo Instruído"/>
    <s v="No SEI, SAD, SIA, e em outros banco de dados da Agência ou externos."/>
  </r>
  <r>
    <n v="86"/>
    <x v="1"/>
    <x v="24"/>
    <x v="2"/>
    <s v="Instrução e análise dos demais processos de alta complexidade tramitados na SFI."/>
    <s v="Por atividade"/>
    <s v="Sim"/>
    <n v="30"/>
    <n v="24"/>
    <s v="Processo Instruído"/>
    <s v="No SEI, SAD, SIA, e em outros banco de dados da Agência ou externos."/>
  </r>
  <r>
    <n v="87"/>
    <x v="1"/>
    <x v="25"/>
    <x v="0"/>
    <s v="Consultas e manutenção no Sistema Ancine Digital - SAD, no Sistema de Informações da Ancine - SIA, em outros banco de dados da Agência ou externos"/>
    <s v="Por atividade"/>
    <s v="Sim"/>
    <n v="9.6"/>
    <n v="8"/>
    <s v="Colsulta/Manutenção realizada"/>
    <s v="No SEI, SAD, SIA, e em outros banco de dados da Agência ou externos."/>
  </r>
  <r>
    <n v="88"/>
    <x v="1"/>
    <x v="26"/>
    <x v="0"/>
    <s v="Atendimento as demandas dos regulados por e-mail, telefone ou qualquer outro meio de contato."/>
    <s v="Por atividade"/>
    <s v="Sim"/>
    <n v="9.6"/>
    <n v="8"/>
    <s v="Atendimento ao regulado"/>
    <s v="No SEI, SAD, SIA, e em outros banco de dados da Agência ou externos."/>
  </r>
  <r>
    <n v="89"/>
    <x v="1"/>
    <x v="6"/>
    <x v="0"/>
    <s v="Atendimento de demandas de baixa complexidade de informações complementares às áreas técnicas da Agência e de outros órgãos e entidades públicas solicitando informações, esclarecimentos e documentos."/>
    <s v="Por atividade"/>
    <s v="Sim"/>
    <n v="9.6"/>
    <n v="8"/>
    <s v="Atendimento à demanda"/>
    <s v="No SEI, SAD, SIA, e em outros banco de dados da Agência ou externos."/>
  </r>
  <r>
    <n v="90"/>
    <x v="1"/>
    <x v="27"/>
    <x v="0"/>
    <s v="Verificação da adimplência junto à ANCINE dos selecionados para a contratação com os Agentes Financeiros do Fundo Setorial do Audiovisual (FSA), bem como para o recebimento dos recursos dela decorrentes."/>
    <s v="Por atividade"/>
    <s v="Sim"/>
    <n v="2.2999999999999998"/>
    <n v="1.9"/>
    <s v="Declaração de Adimplência"/>
    <s v="No SEI, SAD, SIA, e em outros banco de dados da Agência ou externos."/>
  </r>
  <r>
    <n v="91"/>
    <x v="1"/>
    <x v="28"/>
    <x v="0"/>
    <s v="Recebimento, análise, instrução e decisão sobre notícias, representações e denúncias de baixa complexidade recebidas de violação de direito autoral."/>
    <s v="Por atividade"/>
    <s v="Sim"/>
    <n v="9.6"/>
    <n v="8"/>
    <s v="Combate à Pirataria"/>
    <s v="No SEI, SAD, SIA, e em outros banco de dados da Agência ou externos."/>
  </r>
  <r>
    <n v="92"/>
    <x v="1"/>
    <x v="28"/>
    <x v="1"/>
    <s v="Recebimento, análise, instrução e decisão sobre notícias, representações e denúncias de média complexidade recebidas de violação de direito autoral."/>
    <s v="Por atividade"/>
    <s v="Sim"/>
    <n v="30"/>
    <n v="24"/>
    <s v="Combate à Pirataria"/>
    <s v="No SEI, SAD, SIA, e em outros banco de dados da Agência ou externos."/>
  </r>
  <r>
    <n v="93"/>
    <x v="1"/>
    <x v="28"/>
    <x v="2"/>
    <s v="Recebimento, análise, instrução e decisão sobre notícias, representações e denúncias de alta complexidade recebidas de violação de direito autoral."/>
    <s v="Por atividade"/>
    <s v="Sim"/>
    <n v="60"/>
    <n v="40"/>
    <s v="Combate à Pirataria"/>
    <s v="No SEI, SAD, SIA, e em outros banco de dados da Agência ou externos."/>
  </r>
  <r>
    <n v="94"/>
    <x v="1"/>
    <x v="29"/>
    <x v="0"/>
    <s v="Participar de atividades se Capacitação de curta duração de órgãos de segurança, aduaneiros, entidades públicas ou privadas, no combate à pirataria de obras audiovisuais."/>
    <s v="Por atividade"/>
    <s v="Sim"/>
    <n v="9.6"/>
    <n v="8"/>
    <s v="Capacitação "/>
    <s v="No SEI, SAD, SIA, e em outros banco de dados da Agência ou externos."/>
  </r>
  <r>
    <n v="95"/>
    <x v="1"/>
    <x v="29"/>
    <x v="1"/>
    <s v="Participar de atividades se Capacitação de média duração de órgãos de segurança, aduaneiros, entidades públicas ou privadas, no combate à pirataria de obras audiovisuais."/>
    <s v="Por atividade"/>
    <s v="Sim"/>
    <n v="30"/>
    <n v="24"/>
    <s v="Capacitação "/>
    <s v="No SEI, SAD, SIA, e em outros banco de dados da Agência ou externos."/>
  </r>
  <r>
    <n v="96"/>
    <x v="1"/>
    <x v="29"/>
    <x v="2"/>
    <s v="Participar de atividades se Capacitação de longa duração de órgãos de segurança, aduaneiros, entidades públicas ou privadas, no combate à pirataria de obras audiovisuais."/>
    <s v="Por atividade"/>
    <s v="Sim"/>
    <n v="60"/>
    <n v="40"/>
    <s v="Capacitação "/>
    <s v="No SEI, SAD, SIA, e em outros banco de dados da Agência ou externos."/>
  </r>
  <r>
    <n v="97"/>
    <x v="2"/>
    <x v="30"/>
    <x v="0"/>
    <s v="Bases de dados internas simples e médias"/>
    <s v="Por atividade"/>
    <s v="Sim"/>
    <n v="3"/>
    <n v="2.5"/>
    <s v="Dados analisados e tratados"/>
    <s v="Arquivo de dados no repositório"/>
  </r>
  <r>
    <n v="98"/>
    <x v="2"/>
    <x v="30"/>
    <x v="1"/>
    <s v="Bases de dados internas grandes"/>
    <s v="Por atividade"/>
    <s v="Sim"/>
    <n v="8"/>
    <n v="6.5"/>
    <s v="Dados analisados e tratados"/>
    <s v="Arquivo de dados no repositório"/>
  </r>
  <r>
    <n v="99"/>
    <x v="2"/>
    <x v="30"/>
    <x v="2"/>
    <s v="Bases de dados mistas, complexas e pouco conhecidas"/>
    <s v="Por atividade"/>
    <s v="Sim"/>
    <n v="40"/>
    <n v="36"/>
    <s v="Dados analisados e tratados"/>
    <s v="Arquivo de dados no repositório"/>
  </r>
  <r>
    <n v="100"/>
    <x v="2"/>
    <x v="31"/>
    <x v="0"/>
    <s v="Bases de dados internas simples e médias"/>
    <s v="Por atividade"/>
    <s v="Sim (com VPN)"/>
    <n v="0.2"/>
    <n v="0.3"/>
    <s v="Base de dados carregada"/>
    <s v="Arquivo de dados no repositório"/>
  </r>
  <r>
    <n v="101"/>
    <x v="2"/>
    <x v="31"/>
    <x v="1"/>
    <s v="Bases de dados internas grandes"/>
    <s v="Por atividade"/>
    <s v="Sim (com VPN)"/>
    <n v="1"/>
    <n v="1.5"/>
    <s v="Base de dados carregada"/>
    <s v="Arquivo de dados no repositório"/>
  </r>
  <r>
    <n v="102"/>
    <x v="2"/>
    <x v="31"/>
    <x v="2"/>
    <s v="Bases de dados mistas e complexas"/>
    <s v="Por atividade"/>
    <s v="Sim (com VPN)"/>
    <n v="3"/>
    <n v="8"/>
    <s v="Base de dados carregada"/>
    <s v="Arquivo de dados no repositório"/>
  </r>
  <r>
    <n v="103"/>
    <x v="2"/>
    <x v="32"/>
    <x v="0"/>
    <s v="Obtidos de bases de dados internas simples ou complexas"/>
    <s v="Por atividade"/>
    <s v="Sim"/>
    <n v="2"/>
    <n v="2"/>
    <s v="Dados consolidados"/>
    <s v="Arquivo de dados no repositório"/>
  </r>
  <r>
    <n v="104"/>
    <x v="2"/>
    <x v="32"/>
    <x v="1"/>
    <s v="Obtidos de bases de dados externas simples ou complexas"/>
    <s v="Por atividade"/>
    <s v="Sim"/>
    <n v="8"/>
    <n v="6.5"/>
    <s v="Dados consolidados"/>
    <s v="Arquivo de dados no repositório"/>
  </r>
  <r>
    <n v="105"/>
    <x v="2"/>
    <x v="32"/>
    <x v="2"/>
    <s v="Obtidos de bases de dados mistas"/>
    <s v="Por atividade"/>
    <s v="Sim"/>
    <n v="16"/>
    <n v="20"/>
    <s v="Dados consolidados"/>
    <s v="Arquivo de dados no repositório"/>
  </r>
  <r>
    <n v="106"/>
    <x v="2"/>
    <x v="33"/>
    <x v="2"/>
    <s v="Tabelas de Alta Complexidade ou Gráficos para publicações complexas"/>
    <s v="Por atividade"/>
    <s v="Sim"/>
    <n v="8"/>
    <n v="8"/>
    <s v="Tabela ou Gráfico criado"/>
    <s v="Arquivo de dados ou gráfico"/>
  </r>
  <r>
    <n v="107"/>
    <x v="2"/>
    <x v="33"/>
    <x v="0"/>
    <s v="Tabelas pequenas ou Gráficos simples"/>
    <s v="Por atividade"/>
    <s v="Sim"/>
    <n v="0.5"/>
    <n v="0.5"/>
    <s v="Tabela ou Gráfico criado"/>
    <s v="Arquivo de dados ou gráfico"/>
  </r>
  <r>
    <n v="108"/>
    <x v="2"/>
    <x v="33"/>
    <x v="1"/>
    <s v="Tabeças Médias ou Gráficos para publicações simples"/>
    <s v="Por atividade"/>
    <s v="Sim"/>
    <n v="1"/>
    <n v="1"/>
    <s v="Tabela ou Gráfico criado"/>
    <s v="Arquivo de dados ou gráfico"/>
  </r>
  <r>
    <n v="109"/>
    <x v="2"/>
    <x v="34"/>
    <x v="0"/>
    <s v="Treinamento de temas simples"/>
    <s v="Por atividade"/>
    <s v="Sim"/>
    <n v="16"/>
    <n v="8"/>
    <s v="Manual ou Apresentação criado"/>
    <s v="Arquivo com manual ou apresentação"/>
  </r>
  <r>
    <n v="110"/>
    <x v="2"/>
    <x v="34"/>
    <x v="1"/>
    <s v="Treinamento de temas médios"/>
    <s v="Por atividade"/>
    <s v="Sim"/>
    <n v="40"/>
    <n v="20"/>
    <s v="Manual ou Apresentação criado"/>
    <s v="Arquivo com manual ou apresentação"/>
  </r>
  <r>
    <n v="111"/>
    <x v="2"/>
    <x v="34"/>
    <x v="2"/>
    <s v="Treinamento de temas extensos"/>
    <s v="Por atividade"/>
    <s v="Sim"/>
    <n v="48"/>
    <n v="40"/>
    <s v="Manual ou Apresentação criado"/>
    <s v="Arquivo com manual ou apresentação"/>
  </r>
  <r>
    <n v="112"/>
    <x v="2"/>
    <x v="35"/>
    <x v="0"/>
    <s v="Sistemas e aplicativos simples"/>
    <s v="Por atividade"/>
    <s v="Sim"/>
    <n v="36"/>
    <n v="8"/>
    <s v="Sistema/Aplicativo desenvolvido"/>
    <s v="Sistema/Aplicativo implementado"/>
  </r>
  <r>
    <n v="113"/>
    <x v="2"/>
    <x v="35"/>
    <x v="1"/>
    <s v="Sistemas e aplicativos médios"/>
    <s v="Por atividade"/>
    <s v="Sim"/>
    <n v="24"/>
    <n v="20"/>
    <s v="Sistema/Aplicativo desenvolvido"/>
    <s v="Sistema/Aplicativo implementado"/>
  </r>
  <r>
    <n v="114"/>
    <x v="2"/>
    <x v="35"/>
    <x v="2"/>
    <s v="Sistemas e aplicativos complexos"/>
    <s v="Por atividade"/>
    <s v="Sim"/>
    <n v="48"/>
    <n v="40"/>
    <s v="Sistema/Aplicativo desenvolvido"/>
    <s v="Sistema/Aplicativo implementado"/>
  </r>
  <r>
    <n v="115"/>
    <x v="2"/>
    <x v="36"/>
    <x v="0"/>
    <s v="Relatórios ou Painéis interativos de baixa complexidade"/>
    <s v="Por atividade"/>
    <s v="Sim (com VPN)"/>
    <n v="8"/>
    <n v="6.5"/>
    <s v="Relatório/Painel criado"/>
    <s v="Relatório/Painel publicado no OCA"/>
  </r>
  <r>
    <n v="116"/>
    <x v="2"/>
    <x v="36"/>
    <x v="1"/>
    <s v="Relatórios ou Painéis interativos de média complexidade"/>
    <s v="Por atividade"/>
    <s v="Sim (com VPN)"/>
    <n v="16"/>
    <n v="14"/>
    <s v="Relatório/Painel criado"/>
    <s v="Relatório/Painel publicado no OCA"/>
  </r>
  <r>
    <n v="117"/>
    <x v="2"/>
    <x v="36"/>
    <x v="2"/>
    <s v="Relatórios ou Painéis interativos de alta complexidade"/>
    <s v="Por atividade"/>
    <s v="Sim (com VPN)"/>
    <n v="40"/>
    <n v="36"/>
    <s v="Relatório/Painel criado"/>
    <s v="Relatório/Painel publicado no OCA"/>
  </r>
  <r>
    <n v="118"/>
    <x v="2"/>
    <x v="37"/>
    <x v="0"/>
    <s v="Bases de dados internas pequenas e médias"/>
    <s v="Por atividade"/>
    <s v="Sim (com VPN)"/>
    <n v="0.5"/>
    <n v="1"/>
    <s v="Base de dados disponibilizada"/>
    <s v="Base de dados"/>
  </r>
  <r>
    <n v="119"/>
    <x v="2"/>
    <x v="37"/>
    <x v="1"/>
    <s v="Bases de dados internas grandes"/>
    <s v="Por atividade"/>
    <s v="Sim (com VPN)"/>
    <n v="2"/>
    <n v="5"/>
    <s v="Base de dados disponibilizada"/>
    <s v="Base de dados"/>
  </r>
  <r>
    <n v="120"/>
    <x v="2"/>
    <x v="37"/>
    <x v="2"/>
    <s v="Bases de dados internas complexas"/>
    <s v="Por atividade"/>
    <s v="Sim (com VPN)"/>
    <n v="4"/>
    <n v="8"/>
    <s v="Base de dados disponibilizada"/>
    <s v="Base de dados"/>
  </r>
  <r>
    <n v="121"/>
    <x v="2"/>
    <x v="38"/>
    <x v="0"/>
    <s v="Controles de baixa complexidade"/>
    <s v="Por atividade"/>
    <s v="Sim"/>
    <n v="20"/>
    <n v="18"/>
    <s v="Relatório criado"/>
    <s v="Relatório no repositório"/>
  </r>
  <r>
    <n v="122"/>
    <x v="2"/>
    <x v="38"/>
    <x v="1"/>
    <s v="Controles de alta complexidade"/>
    <s v="Por atividade"/>
    <s v="Sim"/>
    <n v="40"/>
    <n v="36"/>
    <s v="Relatório criado"/>
    <s v="Relatório no repositório"/>
  </r>
  <r>
    <n v="123"/>
    <x v="2"/>
    <x v="39"/>
    <x v="0"/>
    <s v="Atualizações de cronograma"/>
    <s v="Por atividade"/>
    <s v="Sim"/>
    <n v="3"/>
    <n v="3"/>
    <s v="Cronograma criado"/>
    <s v="Cronograma no Repositório"/>
  </r>
  <r>
    <n v="124"/>
    <x v="2"/>
    <x v="40"/>
    <x v="0"/>
    <s v="Bases de atualização constante pequenas"/>
    <s v="Por atividade"/>
    <s v="Sim"/>
    <n v="4"/>
    <n v="4"/>
    <s v="Base de Dados alterada"/>
    <s v="Base de dados"/>
  </r>
  <r>
    <n v="125"/>
    <x v="2"/>
    <x v="40"/>
    <x v="1"/>
    <s v="Bases de atualização constante médias"/>
    <s v="Por atividade"/>
    <s v="Sim"/>
    <n v="8"/>
    <n v="8"/>
    <s v="Base de Dados alterada"/>
    <s v="Base de dados"/>
  </r>
  <r>
    <n v="126"/>
    <x v="2"/>
    <x v="41"/>
    <x v="0"/>
    <s v="Bases de atualização constante por fontes conhecidas"/>
    <s v="Por atividade"/>
    <s v="Sim"/>
    <n v="16"/>
    <n v="16"/>
    <s v="Base de Dados alterada"/>
    <s v="Base de dados"/>
  </r>
  <r>
    <n v="127"/>
    <x v="2"/>
    <x v="41"/>
    <x v="1"/>
    <s v="Bases de atualização eventual ou de fontes de difícil acesso ou de grande conteúdo"/>
    <s v="Por atividade"/>
    <s v="Sim"/>
    <n v="24"/>
    <n v="24"/>
    <s v="Base de Dados alterada"/>
    <s v="Base de dados"/>
  </r>
  <r>
    <n v="128"/>
    <x v="2"/>
    <x v="42"/>
    <x v="0"/>
    <s v="Monitoramento constantante do funcionamento e identificação de falhas"/>
    <s v="Por atividade"/>
    <s v="Sim (com VPN)"/>
    <n v="2"/>
    <n v="4"/>
    <s v="Relatório de monitoramento criado"/>
    <s v="Relatório no repositório"/>
  </r>
  <r>
    <n v="129"/>
    <x v="2"/>
    <x v="43"/>
    <x v="0"/>
    <s v="Pesquisas de pequeno escopo"/>
    <s v="Por atividade"/>
    <s v="Sim"/>
    <n v="6"/>
    <n v="6"/>
    <s v="Relatório de Pesquisa"/>
    <s v="Relatório no repositório"/>
  </r>
  <r>
    <n v="130"/>
    <x v="2"/>
    <x v="43"/>
    <x v="1"/>
    <s v="Pesquisas de grande escopo"/>
    <s v="Por atividade"/>
    <s v="Sim"/>
    <n v="16"/>
    <n v="16"/>
    <s v="Relatório de Pesquisa"/>
    <s v="Relatório no repositório"/>
  </r>
  <r>
    <n v="131"/>
    <x v="2"/>
    <x v="44"/>
    <x v="0"/>
    <s v="Reuniões de planejamento operacional"/>
    <s v="Por atividade"/>
    <s v="Sim"/>
    <n v="4"/>
    <n v="4"/>
    <s v="Planejamento realizado"/>
    <s v="Ferramenta de Gestão de Projetos"/>
  </r>
  <r>
    <n v="132"/>
    <x v="2"/>
    <x v="45"/>
    <x v="0"/>
    <s v="Realizar o planejamento de projetos de pequeno escopo"/>
    <s v="Por atividade"/>
    <s v="Sim"/>
    <n v="8"/>
    <n v="8"/>
    <s v="Planejamento realizado"/>
    <s v="Ferramenta de Gestão de Projetos"/>
  </r>
  <r>
    <n v="133"/>
    <x v="2"/>
    <x v="46"/>
    <x v="0"/>
    <s v="Erros de pequena complexidade de correção"/>
    <s v="Por atividade"/>
    <s v="Sim (com VPN)"/>
    <n v="1"/>
    <n v="2"/>
    <s v="Erro reportado"/>
    <s v="Ferramenta de Controle de Demandas"/>
  </r>
  <r>
    <n v="134"/>
    <x v="2"/>
    <x v="46"/>
    <x v="1"/>
    <s v="Erros de grande complexidade de correção"/>
    <s v="Por atividade"/>
    <s v="Sim (com VPN)"/>
    <n v="5"/>
    <n v="5"/>
    <s v="Erro reportado"/>
    <s v="Ferramenta de Controle de Demandas"/>
  </r>
  <r>
    <n v="135"/>
    <x v="2"/>
    <x v="47"/>
    <x v="0"/>
    <s v="Testes e homologações de baixa complexidade"/>
    <s v="Por atividade"/>
    <s v="Sim (com VPN)"/>
    <n v="6"/>
    <n v="8"/>
    <s v="Entrega testada/validade/homologada"/>
    <s v="Ferramenta de Controle de Demandas"/>
  </r>
  <r>
    <n v="136"/>
    <x v="2"/>
    <x v="47"/>
    <x v="1"/>
    <s v="Testes e homologações de média complexidade"/>
    <s v="Por atividade"/>
    <s v="Sim (com VPN)"/>
    <n v="16"/>
    <n v="16"/>
    <s v="Entrega testada/validade/homologada"/>
    <s v="Ferramenta de Controle de Demandas"/>
  </r>
  <r>
    <n v="137"/>
    <x v="2"/>
    <x v="47"/>
    <x v="2"/>
    <s v="Testes e homologações de alta complexidade"/>
    <s v="Por atividade"/>
    <s v="Sim (com VPN)"/>
    <n v="32"/>
    <n v="32"/>
    <s v="Entrega testada/validade/homologada"/>
    <s v="Ferramenta de Controle de Demandas"/>
  </r>
  <r>
    <n v="138"/>
    <x v="2"/>
    <x v="48"/>
    <x v="0"/>
    <s v="Matéria de baixa complexidade"/>
    <s v="Por atividade"/>
    <s v="Sim"/>
    <n v="20"/>
    <n v="16"/>
    <s v="Publicação Elaborada"/>
    <s v="SEI, Portal ou OCA"/>
  </r>
  <r>
    <n v="139"/>
    <x v="2"/>
    <x v="48"/>
    <x v="1"/>
    <s v="Matéria de média complexidade"/>
    <s v="Por atividade"/>
    <s v="Sim"/>
    <n v="36"/>
    <n v="32"/>
    <s v="Publicação Elaborada"/>
    <s v="SEI, Portal ou OCA"/>
  </r>
  <r>
    <n v="140"/>
    <x v="2"/>
    <x v="48"/>
    <x v="2"/>
    <s v="Matéria de alta complexidade"/>
    <s v="Por atividade"/>
    <s v="Sim"/>
    <n v="48"/>
    <n v="40"/>
    <s v="Publicação Elaborada"/>
    <s v="SEI, Portal ou OCA"/>
  </r>
  <r>
    <n v="141"/>
    <x v="2"/>
    <x v="49"/>
    <x v="0"/>
    <s v="Levantamento de baixa complexidade (poucas fontes/ levantamento descritivo/baixa complexidade de manuseio de dados)"/>
    <s v="Por atividade"/>
    <s v="Sim"/>
    <n v="40"/>
    <n v="12"/>
    <s v="Levantamento realizado"/>
    <s v="SEI ou Repositório de Arquivos"/>
  </r>
  <r>
    <n v="142"/>
    <x v="2"/>
    <x v="49"/>
    <x v="1"/>
    <s v="Levantamento de média complexidade (mais de uma fonte/levantamento analítico/média complexidade de manuseio de dados)"/>
    <s v="Por atividade"/>
    <s v="Sim"/>
    <n v="24"/>
    <n v="20"/>
    <s v="Levantamento realizado"/>
    <s v="SEI ou Repositório de Arquivos"/>
  </r>
  <r>
    <n v="143"/>
    <x v="2"/>
    <x v="49"/>
    <x v="2"/>
    <s v="Levantamento de alta complexidade (mais de uma fonte/levantamento analítico/alta complexidade de manuseio de dados)"/>
    <s v="Por atividade"/>
    <s v="Sim"/>
    <n v="48"/>
    <n v="40"/>
    <s v="Levantamento realizado"/>
    <s v="SEI ou Repositório de Arquivos"/>
  </r>
  <r>
    <n v="144"/>
    <x v="2"/>
    <x v="50"/>
    <x v="0"/>
    <s v="Publicações de baixa complexidade"/>
    <s v="Por atividade"/>
    <s v="Sim"/>
    <n v="20"/>
    <n v="12"/>
    <s v="Publicação Elaborada"/>
    <s v="SEI, Portal ou OCA"/>
  </r>
  <r>
    <n v="145"/>
    <x v="2"/>
    <x v="50"/>
    <x v="1"/>
    <s v="Publicações de média complexidade"/>
    <s v="Por atividade"/>
    <s v="Sim"/>
    <n v="28"/>
    <n v="16"/>
    <s v="Publicação Elaborada"/>
    <s v="SEI, Portal ou OCA"/>
  </r>
  <r>
    <n v="146"/>
    <x v="2"/>
    <x v="50"/>
    <x v="2"/>
    <s v="Publicações de alta complexidade"/>
    <s v="Por atividade"/>
    <s v="Sim"/>
    <n v="48"/>
    <n v="40"/>
    <s v="Publicação Elaborada"/>
    <s v="SEI, Portal ou OCA"/>
  </r>
  <r>
    <n v="147"/>
    <x v="2"/>
    <x v="51"/>
    <x v="0"/>
    <s v="Matéria simples"/>
    <s v="Por atividade"/>
    <s v="Sim"/>
    <n v="20"/>
    <n v="16"/>
    <s v="Indicadores criados"/>
    <s v="SEI"/>
  </r>
  <r>
    <n v="148"/>
    <x v="2"/>
    <x v="51"/>
    <x v="1"/>
    <s v="Matéria intermediária"/>
    <s v="Por atividade"/>
    <s v="Sim"/>
    <n v="48"/>
    <n v="40"/>
    <s v="Indicadores criados"/>
    <s v="SEI"/>
  </r>
  <r>
    <n v="149"/>
    <x v="2"/>
    <x v="52"/>
    <x v="0"/>
    <s v="Matéria simples"/>
    <s v="Por atividade"/>
    <s v="Sim"/>
    <n v="48"/>
    <n v="8"/>
    <s v="AIR/ARR"/>
    <s v="SEI"/>
  </r>
  <r>
    <n v="150"/>
    <x v="2"/>
    <x v="52"/>
    <x v="1"/>
    <s v="Matéria intermediária"/>
    <s v="Por atividade"/>
    <s v="Sim"/>
    <n v="20"/>
    <n v="16"/>
    <s v="AIR/ARR"/>
    <s v="SEI"/>
  </r>
  <r>
    <n v="151"/>
    <x v="2"/>
    <x v="52"/>
    <x v="2"/>
    <s v="Matéria complexa"/>
    <s v="Por atividade"/>
    <s v="Sim"/>
    <n v="48"/>
    <n v="40"/>
    <s v="AIR/ARR"/>
    <s v="SEI"/>
  </r>
  <r>
    <n v="152"/>
    <x v="2"/>
    <x v="53"/>
    <x v="1"/>
    <s v="Matéria intermediária"/>
    <s v="Por atividade"/>
    <s v="Sim"/>
    <n v="24"/>
    <n v="20"/>
    <s v="Relatório de Consulta Pública"/>
    <s v="SEI"/>
  </r>
  <r>
    <n v="153"/>
    <x v="2"/>
    <x v="53"/>
    <x v="2"/>
    <s v="Matéria complexa"/>
    <s v="Por atividade"/>
    <s v="Sim"/>
    <n v="48"/>
    <n v="40"/>
    <s v="Relatório de Consulta Pública"/>
    <s v="SEI"/>
  </r>
  <r>
    <n v="154"/>
    <x v="2"/>
    <x v="54"/>
    <x v="0"/>
    <s v="Matéria simples"/>
    <s v="Por atividade"/>
    <s v="Sim"/>
    <n v="20"/>
    <n v="16"/>
    <s v="Formulário de Posicionamento de Proposição Legislativa"/>
    <s v="SEI"/>
  </r>
  <r>
    <n v="155"/>
    <x v="2"/>
    <x v="54"/>
    <x v="2"/>
    <s v="Matéria complexa"/>
    <s v="Por atividade"/>
    <s v="Sim"/>
    <n v="48"/>
    <n v="40"/>
    <s v="Formulário de Posicionamento de Proposição Legislativa"/>
    <s v="SEI"/>
  </r>
  <r>
    <n v="156"/>
    <x v="2"/>
    <x v="55"/>
    <x v="1"/>
    <s v="Matéria intermediária"/>
    <s v="Por atividade"/>
    <s v="Sim"/>
    <n v="32"/>
    <n v="28"/>
    <s v="Nota Técnica/Parecer/Manifestação"/>
    <s v="SEI"/>
  </r>
  <r>
    <n v="157"/>
    <x v="2"/>
    <x v="55"/>
    <x v="2"/>
    <s v="Matéria complexa"/>
    <s v="Por atividade"/>
    <s v="Sim"/>
    <n v="48"/>
    <n v="40"/>
    <s v="Nota Técnica/Parecer/Manifestação"/>
    <s v="SEI"/>
  </r>
  <r>
    <n v="158"/>
    <x v="2"/>
    <x v="56"/>
    <x v="1"/>
    <s v="Matéria intermediária"/>
    <s v="Por atividade"/>
    <s v="Sim"/>
    <n v="48"/>
    <n v="40"/>
    <s v="Notícia Regulatória"/>
    <s v="SEI"/>
  </r>
  <r>
    <n v="159"/>
    <x v="2"/>
    <x v="57"/>
    <x v="1"/>
    <s v="Matéria intermediária"/>
    <s v="Por atividade"/>
    <s v="Sim"/>
    <n v="32"/>
    <n v="24"/>
    <s v="Questionário elaborado"/>
    <s v="SEI"/>
  </r>
  <r>
    <n v="160"/>
    <x v="2"/>
    <x v="58"/>
    <x v="1"/>
    <s v="Matéria intermediária"/>
    <s v="Por atividade"/>
    <s v="Sim"/>
    <n v="24"/>
    <n v="20"/>
    <s v="Levantamento realizado"/>
    <s v="SEI ou Repositório de Arquivos"/>
  </r>
  <r>
    <n v="161"/>
    <x v="2"/>
    <x v="58"/>
    <x v="2"/>
    <s v="Matéria complexa"/>
    <s v="Por atividade"/>
    <s v="Sim"/>
    <n v="48"/>
    <n v="40"/>
    <s v="Levantamento realizado"/>
    <s v="SEI ou Repositório de Arquivos"/>
  </r>
  <r>
    <n v="162"/>
    <x v="2"/>
    <x v="59"/>
    <x v="0"/>
    <s v="Matéria simples"/>
    <s v="Por atividade"/>
    <s v="Sim"/>
    <n v="32"/>
    <n v="12"/>
    <s v="Capítulo/Seção do AIR/ARR redigido"/>
    <s v="SEI"/>
  </r>
  <r>
    <n v="163"/>
    <x v="2"/>
    <x v="59"/>
    <x v="1"/>
    <s v="Matéria intermediária"/>
    <s v="Por atividade"/>
    <s v="Sim"/>
    <n v="28"/>
    <n v="24"/>
    <s v="Capítulo/Seção do AIR/ARR redigido"/>
    <s v="SEI"/>
  </r>
  <r>
    <n v="164"/>
    <x v="2"/>
    <x v="60"/>
    <x v="2"/>
    <s v="Matéria complexa"/>
    <s v="Por atividade"/>
    <s v="Sim"/>
    <n v="48"/>
    <n v="40"/>
    <s v="Capítulo/Seção do AIR/ARR redigido"/>
    <s v="SEI"/>
  </r>
  <r>
    <n v="165"/>
    <x v="2"/>
    <x v="61"/>
    <x v="0"/>
    <s v="Matéria simples"/>
    <s v="Por atividade"/>
    <s v="Sim"/>
    <n v="40"/>
    <n v="32"/>
    <s v="Glossário atualizado"/>
    <s v="SEI"/>
  </r>
  <r>
    <n v="166"/>
    <x v="2"/>
    <x v="62"/>
    <x v="0"/>
    <s v="Matéria simples"/>
    <s v="Por atividade"/>
    <s v="Sim"/>
    <n v="20"/>
    <n v="16"/>
    <s v="Documento elaborado"/>
    <s v="SEI ou Repositório de Arquivos"/>
  </r>
  <r>
    <n v="167"/>
    <x v="2"/>
    <x v="62"/>
    <x v="1"/>
    <s v="Matéria intermediária"/>
    <s v="Por atividade"/>
    <s v="Sim"/>
    <n v="30"/>
    <n v="24"/>
    <s v="Documento elaborado"/>
    <s v="SEI ou Repositório de Arquivos"/>
  </r>
  <r>
    <n v="168"/>
    <x v="2"/>
    <x v="62"/>
    <x v="2"/>
    <s v="Matéria complexa"/>
    <s v="Por atividade"/>
    <s v="Sim"/>
    <n v="40"/>
    <n v="32"/>
    <s v="Documento elaborado"/>
    <s v="SEI ou Repositório de Arquivos"/>
  </r>
  <r>
    <n v="169"/>
    <x v="2"/>
    <x v="63"/>
    <x v="0"/>
    <s v="Matéria simples"/>
    <s v="Por atividade"/>
    <s v="Sim"/>
    <n v="12"/>
    <n v="8"/>
    <s v="Avaliação realizada"/>
    <s v="SEI ou Repositório de Arquivos"/>
  </r>
  <r>
    <n v="170"/>
    <x v="2"/>
    <x v="63"/>
    <x v="1"/>
    <s v="Matéria intermediária"/>
    <s v="Por atividade"/>
    <s v="Sim"/>
    <n v="20"/>
    <n v="16"/>
    <s v="Avaliação realizada"/>
    <s v="SEI ou Repositório de Arquivos"/>
  </r>
  <r>
    <n v="171"/>
    <x v="2"/>
    <x v="63"/>
    <x v="2"/>
    <s v="Matéria complexa"/>
    <s v="Por atividade"/>
    <s v="Sim"/>
    <n v="30"/>
    <n v="24"/>
    <s v="Avaliação realizada"/>
    <s v="SEI ou Repositório de Arquivos"/>
  </r>
  <r>
    <n v="172"/>
    <x v="2"/>
    <x v="64"/>
    <x v="2"/>
    <s v="Matéria complexa"/>
    <s v="Por atividade"/>
    <s v="Sim"/>
    <n v="40"/>
    <n v="32"/>
    <s v="Proposta de Agenda Regulatória"/>
    <s v="SEI"/>
  </r>
  <r>
    <n v="173"/>
    <x v="2"/>
    <x v="65"/>
    <x v="1"/>
    <s v="Matéria intermediária"/>
    <s v="Por atividade"/>
    <s v="Sim"/>
    <n v="30"/>
    <n v="24"/>
    <s v="Aferição realizada"/>
    <s v="SEI"/>
  </r>
  <r>
    <n v="174"/>
    <x v="2"/>
    <x v="66"/>
    <x v="1"/>
    <s v="Matéria intermediária"/>
    <s v="Por atividade"/>
    <s v="Sim"/>
    <n v="30"/>
    <n v="24"/>
    <s v="Subsídios de informações elaborados"/>
    <s v="SEI"/>
  </r>
  <r>
    <n v="175"/>
    <x v="2"/>
    <x v="67"/>
    <x v="0"/>
    <s v="Para notas fiscais emitidas em contratações"/>
    <s v="Por atividade"/>
    <s v="Sim"/>
    <n v="0.5"/>
    <n v="0.5"/>
    <s v="Atesto elaborado"/>
    <s v="SEI"/>
  </r>
  <r>
    <n v="176"/>
    <x v="2"/>
    <x v="68"/>
    <x v="0"/>
    <s v="Baixa complexidade"/>
    <s v="Por atividade"/>
    <s v="Sim"/>
    <n v="2"/>
    <n v="2"/>
    <s v="Certidão elaborada"/>
    <s v="SEI"/>
  </r>
  <r>
    <n v="177"/>
    <x v="2"/>
    <x v="68"/>
    <x v="1"/>
    <s v="Alta complexidade"/>
    <s v="Por atividade"/>
    <s v="Sim"/>
    <n v="4"/>
    <n v="4"/>
    <s v="Certidão elaborada"/>
    <s v="SEI"/>
  </r>
  <r>
    <n v="178"/>
    <x v="2"/>
    <x v="69"/>
    <x v="0"/>
    <s v="Baixa complexidade"/>
    <s v="Por atividade"/>
    <s v="Sim"/>
    <n v="16"/>
    <n v="8"/>
    <s v="Minuta de Contrato elaborada"/>
    <s v="SEI"/>
  </r>
  <r>
    <n v="179"/>
    <x v="2"/>
    <x v="69"/>
    <x v="1"/>
    <s v="Média complexidade"/>
    <s v="Por atividade"/>
    <s v="Sim"/>
    <n v="20"/>
    <n v="16"/>
    <s v="Minuta de Contrato elaborada"/>
    <s v="SEI"/>
  </r>
  <r>
    <n v="180"/>
    <x v="2"/>
    <x v="69"/>
    <x v="2"/>
    <s v="Alta complexidade"/>
    <s v="Por atividade"/>
    <s v="Sim"/>
    <n v="32"/>
    <n v="24"/>
    <s v="Minuta de Contrato elaborada"/>
    <s v="SEI"/>
  </r>
  <r>
    <n v="181"/>
    <x v="2"/>
    <x v="70"/>
    <x v="0"/>
    <s v="Matéria simples"/>
    <s v="Por atividade"/>
    <s v="Sim"/>
    <n v="8"/>
    <n v="8"/>
    <s v="Minuta de Decreto elaborada"/>
    <s v="SEI"/>
  </r>
  <r>
    <n v="182"/>
    <x v="2"/>
    <x v="70"/>
    <x v="1"/>
    <s v="Matéria intermediária"/>
    <s v="Por atividade"/>
    <s v="Sim"/>
    <n v="16"/>
    <n v="16"/>
    <s v="Minuta de Decreto elaborada"/>
    <s v="SEI"/>
  </r>
  <r>
    <n v="183"/>
    <x v="2"/>
    <x v="70"/>
    <x v="2"/>
    <s v="Matéria complexa"/>
    <s v="Por atividade"/>
    <s v="Sim"/>
    <n v="24"/>
    <n v="24"/>
    <s v="Minuta de Decreto elaborada"/>
    <s v="SEI"/>
  </r>
  <r>
    <n v="184"/>
    <x v="2"/>
    <x v="71"/>
    <x v="0"/>
    <s v="Para renovação de contratos"/>
    <s v="Por atividade"/>
    <s v="Sim"/>
    <n v="4"/>
    <n v="2"/>
    <s v="DOD elaborado"/>
    <s v="SEI"/>
  </r>
  <r>
    <n v="185"/>
    <x v="2"/>
    <x v="71"/>
    <x v="1"/>
    <s v="Para novas contratações"/>
    <s v="Por atividade"/>
    <s v="Sim"/>
    <n v="6"/>
    <n v="4"/>
    <s v="DOD elaborado"/>
    <s v="SEI"/>
  </r>
  <r>
    <n v="186"/>
    <x v="2"/>
    <x v="72"/>
    <x v="0"/>
    <s v="Baixa complexidade"/>
    <s v="Por atividade"/>
    <s v="Sim"/>
    <n v="8"/>
    <n v="4"/>
    <s v="ETP elaborado"/>
    <s v="SEI"/>
  </r>
  <r>
    <n v="187"/>
    <x v="2"/>
    <x v="72"/>
    <x v="1"/>
    <s v="Média complexidade"/>
    <s v="Por atividade"/>
    <s v="Sim"/>
    <n v="12"/>
    <n v="12"/>
    <s v="ETP elaborado"/>
    <s v="SEI"/>
  </r>
  <r>
    <n v="188"/>
    <x v="2"/>
    <x v="72"/>
    <x v="2"/>
    <s v="Alta complexidade"/>
    <s v="Por atividade"/>
    <s v="Sim"/>
    <n v="16"/>
    <n v="16"/>
    <s v="ETP elaborado"/>
    <s v="SEI"/>
  </r>
  <r>
    <n v="189"/>
    <x v="2"/>
    <x v="73"/>
    <x v="0"/>
    <s v="Matéria simples"/>
    <s v="Por atividade"/>
    <s v="Sim"/>
    <n v="16"/>
    <n v="12"/>
    <s v="Minuta de IN/RDC elaborada"/>
    <s v="SEI"/>
  </r>
  <r>
    <n v="190"/>
    <x v="2"/>
    <x v="73"/>
    <x v="1"/>
    <s v="Matéria intermediária"/>
    <s v="Por atividade"/>
    <s v="Sim"/>
    <n v="24"/>
    <n v="20"/>
    <s v="Minuta de IN/RDC elaborada"/>
    <s v="SEI"/>
  </r>
  <r>
    <n v="191"/>
    <x v="2"/>
    <x v="73"/>
    <x v="2"/>
    <s v="Matéria complexa"/>
    <s v="Por atividade"/>
    <s v="Sim"/>
    <n v="32"/>
    <n v="28"/>
    <s v="Minuta de IN/RDC elaborada"/>
    <s v="SEI"/>
  </r>
  <r>
    <n v="192"/>
    <x v="2"/>
    <x v="74"/>
    <x v="0"/>
    <s v="Para renovação de contratos"/>
    <s v="Por atividade"/>
    <s v="Sim"/>
    <n v="2"/>
    <n v="2"/>
    <s v="Mapa de risco elaborado"/>
    <s v="SEI"/>
  </r>
  <r>
    <n v="193"/>
    <x v="2"/>
    <x v="74"/>
    <x v="1"/>
    <s v="Para novas contratações"/>
    <s v="Por atividade"/>
    <s v="Sim"/>
    <n v="4"/>
    <n v="4"/>
    <s v="Mapa de risco elaborado"/>
    <s v="SEI"/>
  </r>
  <r>
    <n v="194"/>
    <x v="2"/>
    <x v="75"/>
    <x v="0"/>
    <s v="Para renovação de contratos"/>
    <s v="Por atividade"/>
    <s v="Sim"/>
    <n v="4"/>
    <n v="4"/>
    <s v="Pesquia de preços elaborado"/>
    <s v="SEI"/>
  </r>
  <r>
    <n v="195"/>
    <x v="2"/>
    <x v="75"/>
    <x v="1"/>
    <s v="Para novas contratações"/>
    <s v="Por atividade"/>
    <s v="Sim"/>
    <n v="12"/>
    <n v="8"/>
    <s v="Pesquia de preços elaborado"/>
    <s v="SEI"/>
  </r>
  <r>
    <n v="196"/>
    <x v="2"/>
    <x v="76"/>
    <x v="0"/>
    <s v="Baixa complexidade"/>
    <s v="Por atividade"/>
    <s v="Sim"/>
    <n v="12"/>
    <n v="10"/>
    <s v="Projeto Básico/Termo de Referência elaborado"/>
    <s v="SEI"/>
  </r>
  <r>
    <n v="197"/>
    <x v="2"/>
    <x v="76"/>
    <x v="1"/>
    <s v="Média complexidade"/>
    <s v="Por atividade"/>
    <s v="Sim"/>
    <n v="24"/>
    <n v="20"/>
    <s v="Projeto Básico/Termo de Referência elaborado"/>
    <s v="SEI"/>
  </r>
  <r>
    <n v="198"/>
    <x v="2"/>
    <x v="76"/>
    <x v="2"/>
    <s v="Alta complexidade"/>
    <s v="Por atividade"/>
    <s v="Sim"/>
    <n v="36"/>
    <n v="34"/>
    <s v="Projeto Básico/Termo de Referência elaborado"/>
    <s v="SEI"/>
  </r>
  <r>
    <n v="199"/>
    <x v="2"/>
    <x v="77"/>
    <x v="0"/>
    <s v="Para alteração de contratos"/>
    <s v="Por atividade"/>
    <s v="Sim"/>
    <n v="12"/>
    <n v="8"/>
    <s v="Termo Aditivo elaborado"/>
    <s v="SEI"/>
  </r>
  <r>
    <n v="200"/>
    <x v="2"/>
    <x v="78"/>
    <x v="0"/>
    <s v="Matéria simples"/>
    <s v="Por atividade"/>
    <s v="Sim"/>
    <n v="8"/>
    <n v="8"/>
    <s v="Minuta de TED elaborada"/>
    <s v="SEI"/>
  </r>
  <r>
    <n v="201"/>
    <x v="2"/>
    <x v="78"/>
    <x v="1"/>
    <s v="Matéria intermediária"/>
    <s v="Por atividade"/>
    <s v="Sim"/>
    <n v="16"/>
    <n v="16"/>
    <s v="Minuta de TED elaborada"/>
    <s v="SEI"/>
  </r>
  <r>
    <n v="202"/>
    <x v="2"/>
    <x v="78"/>
    <x v="2"/>
    <s v="Matéria complexa"/>
    <s v="Por atividade"/>
    <s v="Sim"/>
    <n v="24"/>
    <n v="24"/>
    <s v="Minuta de TED elaborada"/>
    <s v="SEI"/>
  </r>
  <r>
    <n v="203"/>
    <x v="2"/>
    <x v="79"/>
    <x v="0"/>
    <s v="Baixa complexidade"/>
    <s v="Por atividade"/>
    <s v="Sim"/>
    <n v="4"/>
    <n v="2"/>
    <s v="Tradução Realizada"/>
    <s v="SEI ou Repositório de Arquivos"/>
  </r>
  <r>
    <n v="204"/>
    <x v="2"/>
    <x v="79"/>
    <x v="1"/>
    <s v="Média complexidade"/>
    <s v="Por atividade"/>
    <s v="Sim"/>
    <n v="8"/>
    <n v="4"/>
    <s v="Tradução Realizada"/>
    <s v="SEI ou Repositório de Arquivos"/>
  </r>
  <r>
    <n v="205"/>
    <x v="2"/>
    <x v="79"/>
    <x v="2"/>
    <s v="Alta complexidade"/>
    <s v="Por atividade"/>
    <s v="Sim"/>
    <n v="16"/>
    <n v="8"/>
    <s v="Tradução Realizada"/>
    <s v="SEI ou Repositório de Arquivos"/>
  </r>
  <r>
    <n v="206"/>
    <x v="2"/>
    <x v="80"/>
    <x v="0"/>
    <s v="Demandas de baixa complexidade"/>
    <s v="Por atividade"/>
    <s v="Sim"/>
    <n v="8"/>
    <n v="8"/>
    <s v="Análise/Estudo realizado"/>
    <s v="SEI ou Repositório de Arquivos"/>
  </r>
  <r>
    <n v="207"/>
    <x v="2"/>
    <x v="80"/>
    <x v="1"/>
    <s v="Demandas de média complexidade"/>
    <s v="Por atividade"/>
    <s v="Sim"/>
    <n v="24"/>
    <n v="20"/>
    <s v="Análise/Estudo realizado"/>
    <s v="SEI ou Repositório de Arquivos"/>
  </r>
  <r>
    <n v="208"/>
    <x v="2"/>
    <x v="80"/>
    <x v="2"/>
    <s v="Demandas de alta complexidade"/>
    <s v="Por atividade"/>
    <s v="Sim"/>
    <n v="48"/>
    <n v="40"/>
    <s v="Análise/Estudo realizado"/>
    <s v="SEI ou Repositório de Arquivos"/>
  </r>
  <r>
    <n v="209"/>
    <x v="2"/>
    <x v="81"/>
    <x v="2"/>
    <s v="Matéria complexa"/>
    <s v="Por atividade"/>
    <s v="Sim"/>
    <n v="12"/>
    <n v="8"/>
    <s v="Análise/Estudo realizado"/>
    <s v="SEI ou Repositório de Arquivos"/>
  </r>
  <r>
    <n v="210"/>
    <x v="2"/>
    <x v="82"/>
    <x v="0"/>
    <s v="Matéria simples"/>
    <s v="Por atividade"/>
    <s v="Sim"/>
    <n v="1"/>
    <n v="1"/>
    <s v="Análise/Estudo realizado"/>
    <s v="SEI"/>
  </r>
  <r>
    <n v="211"/>
    <x v="2"/>
    <x v="82"/>
    <x v="1"/>
    <s v="Matéria intermediária"/>
    <s v="Por atividade"/>
    <s v="Sim"/>
    <n v="2"/>
    <n v="2"/>
    <s v="Análise/Estudo realizado"/>
    <s v="SEI"/>
  </r>
  <r>
    <n v="212"/>
    <x v="2"/>
    <x v="82"/>
    <x v="2"/>
    <s v="Matéria complexa"/>
    <s v="Por atividade"/>
    <s v="Sim"/>
    <n v="4"/>
    <n v="4"/>
    <s v="Análise/Estudo realizado"/>
    <s v="SEI"/>
  </r>
  <r>
    <n v="213"/>
    <x v="2"/>
    <x v="83"/>
    <x v="0"/>
    <s v="Dados de baixa complexidade"/>
    <s v="Por atividade"/>
    <s v="Sim"/>
    <n v="4"/>
    <n v="4"/>
    <s v="Atendimento realizado"/>
    <s v="SEI"/>
  </r>
  <r>
    <n v="214"/>
    <x v="2"/>
    <x v="83"/>
    <x v="1"/>
    <s v="Dados de média e alta complexidade"/>
    <s v="Por atividade"/>
    <s v="Sim"/>
    <n v="18"/>
    <n v="18"/>
    <s v="Atendimento realizado"/>
    <s v="SEI"/>
  </r>
  <r>
    <n v="215"/>
    <x v="2"/>
    <x v="83"/>
    <x v="2"/>
    <s v="Dados de muito alta complexidade"/>
    <s v="Por atividade"/>
    <s v="Sim"/>
    <n v="48"/>
    <n v="40"/>
    <s v="Atendimento realizado"/>
    <s v="SEI"/>
  </r>
  <r>
    <n v="216"/>
    <x v="2"/>
    <x v="84"/>
    <x v="0"/>
    <s v="Ato de mero expediente ou Matéria Simples"/>
    <s v="Por atividade"/>
    <s v="Sim"/>
    <n v="1"/>
    <n v="1"/>
    <s v="Despacho/Ofício elaborado"/>
    <s v="SEI"/>
  </r>
  <r>
    <n v="217"/>
    <x v="2"/>
    <x v="84"/>
    <x v="1"/>
    <s v="Matéria intermediária"/>
    <s v="Por atividade"/>
    <s v="Sim"/>
    <n v="8"/>
    <n v="6"/>
    <s v="Despacho/Ofício elaborado"/>
    <s v="SEI"/>
  </r>
  <r>
    <n v="218"/>
    <x v="2"/>
    <x v="84"/>
    <x v="2"/>
    <s v="Matéria complexa"/>
    <s v="Por atividade"/>
    <s v="Sim"/>
    <n v="12"/>
    <n v="8"/>
    <s v="Despacho/Ofício elaborado"/>
    <s v="SEI"/>
  </r>
  <r>
    <n v="219"/>
    <x v="2"/>
    <x v="85"/>
    <x v="0"/>
    <s v="Apresentação simples"/>
    <s v="Por atividade"/>
    <s v="Sim"/>
    <n v="2.5"/>
    <n v="2"/>
    <s v="Apresentação elaborada"/>
    <s v="SEI"/>
  </r>
  <r>
    <n v="220"/>
    <x v="2"/>
    <x v="85"/>
    <x v="1"/>
    <s v="Apresentação de média complexidade"/>
    <s v="Por atividade"/>
    <s v="Sim"/>
    <n v="4"/>
    <n v="3"/>
    <s v="Apresentação elaborada"/>
    <s v="SEI"/>
  </r>
  <r>
    <n v="221"/>
    <x v="2"/>
    <x v="85"/>
    <x v="2"/>
    <s v="Apresentação de alta complexidade"/>
    <s v="Por atividade"/>
    <s v="Sim"/>
    <n v="5.5"/>
    <n v="4"/>
    <s v="Apresentação elaborada"/>
    <s v="SEI"/>
  </r>
  <r>
    <n v="222"/>
    <x v="2"/>
    <x v="86"/>
    <x v="0"/>
    <s v="De reunião ou eventos"/>
    <s v="Por atividade"/>
    <s v="Sim"/>
    <n v="8"/>
    <n v="6"/>
    <s v="Ata elaborada"/>
    <s v="SEI"/>
  </r>
  <r>
    <n v="223"/>
    <x v="2"/>
    <x v="87"/>
    <x v="0"/>
    <s v="Matéria simples"/>
    <s v="Por atividade"/>
    <s v="Sim"/>
    <n v="2"/>
    <n v="2"/>
    <s v="Diligência realizada"/>
    <s v="SEI"/>
  </r>
  <r>
    <n v="224"/>
    <x v="2"/>
    <x v="87"/>
    <x v="0"/>
    <s v="Matéria complexa"/>
    <s v="Por atividade"/>
    <s v="Sim"/>
    <n v="6"/>
    <n v="6"/>
    <s v="Diligência realizada"/>
    <s v="SEI"/>
  </r>
  <r>
    <n v="225"/>
    <x v="2"/>
    <x v="87"/>
    <x v="1"/>
    <s v="Matéria intermediária"/>
    <s v="Por atividade"/>
    <s v="Sim"/>
    <n v="4"/>
    <n v="4"/>
    <s v="Diligência realizada"/>
    <s v="SEI"/>
  </r>
  <r>
    <n v="226"/>
    <x v="2"/>
    <x v="88"/>
    <x v="0"/>
    <s v="Ato de mero expediente"/>
    <s v="Por atividade"/>
    <s v="Sim"/>
    <n v="1"/>
    <n v="0.5"/>
    <s v="E-mail elaborado"/>
    <s v="SEI ou ferramenta de e-mail"/>
  </r>
  <r>
    <n v="227"/>
    <x v="2"/>
    <x v="88"/>
    <x v="1"/>
    <s v="Matéria simples"/>
    <s v="Por atividade"/>
    <s v="Sim"/>
    <n v="1.5"/>
    <n v="1"/>
    <s v="E-mail elaborado"/>
    <s v="SEI ou ferramenta de e-mail"/>
  </r>
  <r>
    <n v="228"/>
    <x v="2"/>
    <x v="88"/>
    <x v="2"/>
    <s v="Matéria intermediária"/>
    <s v="Por atividade"/>
    <s v="Sim"/>
    <n v="2.5"/>
    <n v="2"/>
    <s v="E-mail elaborado"/>
    <s v="SEI ou ferramenta de e-mail"/>
  </r>
  <r>
    <n v="229"/>
    <x v="2"/>
    <x v="89"/>
    <x v="0"/>
    <s v="Matéria simples"/>
    <s v="Por atividade"/>
    <s v="Sim"/>
    <n v="10"/>
    <n v="8"/>
    <s v="EA/PA elaborada"/>
    <s v="SEI"/>
  </r>
  <r>
    <n v="230"/>
    <x v="2"/>
    <x v="89"/>
    <x v="1"/>
    <s v="Matéria intermediária"/>
    <s v="Por atividade"/>
    <s v="Sim"/>
    <n v="12"/>
    <n v="10"/>
    <s v="EA/PA elaborada"/>
    <s v="SEI"/>
  </r>
  <r>
    <n v="231"/>
    <x v="2"/>
    <x v="89"/>
    <x v="2"/>
    <s v="Matéria complexa"/>
    <s v="Por atividade"/>
    <s v="Sim"/>
    <n v="16"/>
    <n v="12"/>
    <s v="EA/PA elaborada"/>
    <s v="SEI"/>
  </r>
  <r>
    <n v="232"/>
    <x v="2"/>
    <x v="90"/>
    <x v="0"/>
    <s v="Material de baixa complexidade"/>
    <s v="Por atividade"/>
    <s v="Sim"/>
    <n v="4"/>
    <n v="2"/>
    <s v="Material elaborado"/>
    <s v="SEI ou Repositório de Arquivos"/>
  </r>
  <r>
    <n v="233"/>
    <x v="2"/>
    <x v="90"/>
    <x v="1"/>
    <s v="Material de média complexidade"/>
    <s v="Por atividade"/>
    <s v="Sim"/>
    <n v="12"/>
    <n v="8"/>
    <s v="Material elaborado"/>
    <s v="SEI ou Repositório de Arquivos"/>
  </r>
  <r>
    <n v="234"/>
    <x v="2"/>
    <x v="90"/>
    <x v="2"/>
    <s v="Material de alta complexidade"/>
    <s v="Por atividade"/>
    <s v="Sim"/>
    <n v="24"/>
    <n v="20"/>
    <s v="Material elaborado"/>
    <s v="SEI ou Repositório de Arquivos"/>
  </r>
  <r>
    <n v="235"/>
    <x v="2"/>
    <x v="91"/>
    <x v="0"/>
    <s v="Matéria simples"/>
    <s v="Por atividade"/>
    <s v="Sim"/>
    <n v="8"/>
    <n v="6"/>
    <s v="Nota Técnica elaborada"/>
    <s v="SEI"/>
  </r>
  <r>
    <n v="236"/>
    <x v="2"/>
    <x v="91"/>
    <x v="1"/>
    <s v="Matéria intermediária"/>
    <s v="Por atividade"/>
    <s v="Sim"/>
    <n v="16"/>
    <n v="12"/>
    <s v="Nota Técnica elaborada"/>
    <s v="SEI"/>
  </r>
  <r>
    <n v="237"/>
    <x v="2"/>
    <x v="91"/>
    <x v="2"/>
    <s v="Matéria complexa"/>
    <s v="Por atividade"/>
    <s v="Sim"/>
    <n v="24"/>
    <n v="20"/>
    <s v="Nota Técnica elaborada"/>
    <s v="SEI"/>
  </r>
  <r>
    <n v="238"/>
    <x v="2"/>
    <x v="92"/>
    <x v="0"/>
    <s v="Documentos de baixa complexidade"/>
    <s v="Por atividade"/>
    <s v="Sim"/>
    <n v="8"/>
    <n v="6"/>
    <s v="Levantamento realizado"/>
    <s v="SEI"/>
  </r>
  <r>
    <n v="239"/>
    <x v="2"/>
    <x v="92"/>
    <x v="1"/>
    <s v="Documentos de média complexidade"/>
    <s v="Por atividade"/>
    <s v="Sim"/>
    <n v="16"/>
    <n v="12"/>
    <s v="Levantamento realizado"/>
    <s v="SEI"/>
  </r>
  <r>
    <n v="240"/>
    <x v="2"/>
    <x v="92"/>
    <x v="2"/>
    <s v="Documentos de alta complexidade"/>
    <s v="Por atividade"/>
    <s v="Sim"/>
    <n v="24"/>
    <n v="20"/>
    <s v="Levantamento realizado"/>
    <s v="SEI"/>
  </r>
  <r>
    <n v="241"/>
    <x v="2"/>
    <x v="93"/>
    <x v="0"/>
    <s v="Documentos de baixa complexidade"/>
    <s v="Por atividade"/>
    <s v="Sim"/>
    <n v="12"/>
    <n v="8"/>
    <s v="Levantamento realizado"/>
    <s v="SEI"/>
  </r>
  <r>
    <n v="242"/>
    <x v="2"/>
    <x v="93"/>
    <x v="1"/>
    <s v="Documentos de média complexidade"/>
    <s v="Por atividade"/>
    <s v="Sim"/>
    <n v="20"/>
    <n v="16"/>
    <s v="Levantamento realizado"/>
    <s v="SEI"/>
  </r>
  <r>
    <n v="243"/>
    <x v="2"/>
    <x v="93"/>
    <x v="2"/>
    <s v="Documentos de alta complexidade"/>
    <s v="Por atividade"/>
    <s v="Sim"/>
    <n v="32"/>
    <n v="24"/>
    <s v="Levantamento realizado"/>
    <s v="SEI"/>
  </r>
  <r>
    <n v="244"/>
    <x v="2"/>
    <x v="94"/>
    <x v="0"/>
    <s v="Reunião simples, com pouco preparo e de curta duração"/>
    <s v="Por atividade"/>
    <s v="Sim"/>
    <n v="1.5"/>
    <n v="1.5"/>
    <s v="Ata elaborada"/>
    <s v="SEI"/>
  </r>
  <r>
    <n v="245"/>
    <x v="2"/>
    <x v="94"/>
    <x v="1"/>
    <s v="Reunião média, com pouco preparo e de média duração"/>
    <s v="Por atividade"/>
    <s v="Sim"/>
    <n v="2.5"/>
    <n v="2.5"/>
    <s v="Ata elaborada"/>
    <s v="SEI"/>
  </r>
  <r>
    <n v="246"/>
    <x v="2"/>
    <x v="94"/>
    <x v="2"/>
    <s v="Reunião complexa, que necessita preparo e de longa duração"/>
    <s v="Por atividade"/>
    <s v="Sim"/>
    <n v="4"/>
    <n v="4"/>
    <s v="Ata elaborada"/>
    <s v="SEI"/>
  </r>
  <r>
    <n v="247"/>
    <x v="2"/>
    <x v="95"/>
    <x v="0"/>
    <s v="Documentos de baixa complexidade"/>
    <s v="Por atividade"/>
    <s v="Sim"/>
    <n v="8"/>
    <n v="6"/>
    <s v="Pesquisa realizada"/>
    <s v="SEI ou Repositório de Arquivos"/>
  </r>
  <r>
    <n v="248"/>
    <x v="2"/>
    <x v="95"/>
    <x v="1"/>
    <s v="Documentos de média complexidade"/>
    <s v="Por atividade"/>
    <s v="Sim"/>
    <n v="16"/>
    <n v="12"/>
    <s v="Pesquisa realizada"/>
    <s v="SEI ou Repositório de Arquivos"/>
  </r>
  <r>
    <n v="249"/>
    <x v="2"/>
    <x v="95"/>
    <x v="2"/>
    <s v="Documentos de alta complexidade"/>
    <s v="Por atividade"/>
    <s v="Sim"/>
    <n v="24"/>
    <n v="20"/>
    <s v="Pesquisa realizada"/>
    <s v="SEI ou Repositório de Arquivos"/>
  </r>
  <r>
    <n v="250"/>
    <x v="2"/>
    <x v="96"/>
    <x v="0"/>
    <s v="Matéria simples"/>
    <s v="Por atividade"/>
    <s v="Sim"/>
    <n v="3"/>
    <n v="2"/>
    <s v="Pesquisa realizada"/>
    <s v="SEI ou Repositório de Arquivos"/>
  </r>
  <r>
    <n v="251"/>
    <x v="2"/>
    <x v="96"/>
    <x v="1"/>
    <s v="Matéria intermediária"/>
    <s v="Por atividade"/>
    <s v="Sim"/>
    <n v="6"/>
    <n v="4"/>
    <s v="Pesquisa realizada"/>
    <s v="SEI ou Repositório de Arquivos"/>
  </r>
  <r>
    <n v="252"/>
    <x v="2"/>
    <x v="96"/>
    <x v="2"/>
    <s v="Matéria complexa"/>
    <s v="Por atividade"/>
    <s v="Sim"/>
    <n v="12"/>
    <n v="8"/>
    <s v="Pesquisa realizada"/>
    <s v="SEI ou Repositório de Arquivos"/>
  </r>
  <r>
    <n v="253"/>
    <x v="2"/>
    <x v="97"/>
    <x v="0"/>
    <s v="Matéria simples"/>
    <s v="Por atividade"/>
    <s v="Sim"/>
    <n v="2"/>
    <n v="2"/>
    <s v="Planejamento realizado"/>
    <s v="SEI ou Repositório de Arquivos"/>
  </r>
  <r>
    <n v="254"/>
    <x v="2"/>
    <x v="97"/>
    <x v="1"/>
    <s v="Matéria intermediária"/>
    <s v="Por atividade"/>
    <s v="Sim"/>
    <n v="4"/>
    <n v="3"/>
    <s v="Planejamento realizado"/>
    <s v="SEI ou Repositório de Arquivos"/>
  </r>
  <r>
    <n v="255"/>
    <x v="2"/>
    <x v="97"/>
    <x v="2"/>
    <s v="Matéria complexa"/>
    <s v="Por atividade"/>
    <s v="Sim"/>
    <n v="6"/>
    <n v="4"/>
    <s v="Planejamento realizado"/>
    <s v="SEI ou Repositório de Arquivos"/>
  </r>
  <r>
    <n v="256"/>
    <x v="2"/>
    <x v="98"/>
    <x v="0"/>
    <s v="Matéria de baixa complexidade"/>
    <s v="Por atividade"/>
    <s v="Sim"/>
    <n v="8"/>
    <n v="6"/>
    <s v="Demanda respondida"/>
    <s v="SEI ou ferramenta de e-mail"/>
  </r>
  <r>
    <n v="257"/>
    <x v="2"/>
    <x v="98"/>
    <x v="1"/>
    <s v="Matéria de média complexidade"/>
    <s v="Por atividade"/>
    <s v="Sim"/>
    <n v="12"/>
    <n v="10"/>
    <s v="Demanda respondida"/>
    <s v="SEI ou ferramenta de e-mail"/>
  </r>
  <r>
    <n v="258"/>
    <x v="2"/>
    <x v="98"/>
    <x v="2"/>
    <s v="Matéria de alta complexidade"/>
    <s v="Por atividade"/>
    <s v="Sim"/>
    <n v="16"/>
    <n v="13"/>
    <s v="Demanda respondida"/>
    <s v="SEI ou ferramenta de e-mail"/>
  </r>
  <r>
    <n v="259"/>
    <x v="2"/>
    <x v="99"/>
    <x v="0"/>
    <s v="Matéria de baixa complexidade"/>
    <s v="Por atividade"/>
    <s v="Sim"/>
    <n v="4"/>
    <n v="4"/>
    <s v="Demanda respondida"/>
    <s v="SEI ou ferramenta de e-mail"/>
  </r>
  <r>
    <n v="260"/>
    <x v="2"/>
    <x v="99"/>
    <x v="1"/>
    <s v="Matéria de média complexidade"/>
    <s v="Por atividade"/>
    <s v="Sim"/>
    <n v="16"/>
    <n v="12"/>
    <s v="Demanda respondida"/>
    <s v="SEI ou ferramenta de e-mail"/>
  </r>
  <r>
    <n v="261"/>
    <x v="2"/>
    <x v="99"/>
    <x v="2"/>
    <s v="Matéria de alta complexidade"/>
    <s v="Por atividade"/>
    <s v="Sim"/>
    <n v="20"/>
    <n v="16"/>
    <s v="Demanda respondida"/>
    <s v="SEI ou ferramenta de e-mail"/>
  </r>
  <r>
    <n v="262"/>
    <x v="2"/>
    <x v="100"/>
    <x v="0"/>
    <s v="Matéria de baixa complexidade"/>
    <s v="Por atividade"/>
    <s v="Sim"/>
    <n v="16"/>
    <n v="12"/>
    <s v="Coordenação Realizada"/>
    <s v="SEI ou Repositório de Arquivos"/>
  </r>
  <r>
    <n v="263"/>
    <x v="2"/>
    <x v="100"/>
    <x v="1"/>
    <s v="Matéria de média complexidade"/>
    <s v="Por atividade"/>
    <s v="Sim"/>
    <n v="32"/>
    <n v="28"/>
    <s v="Coordenação Realizada"/>
    <s v="SEI ou Repositório de Arquivos"/>
  </r>
  <r>
    <n v="264"/>
    <x v="2"/>
    <x v="100"/>
    <x v="2"/>
    <s v="Matéria de alta complexidade"/>
    <s v="Por atividade"/>
    <s v="Sim"/>
    <n v="48"/>
    <n v="40"/>
    <s v="Coordenação Realizada"/>
    <s v="SEI ou Repositório de Arquivos"/>
  </r>
  <r>
    <n v="265"/>
    <x v="2"/>
    <x v="101"/>
    <x v="0"/>
    <s v="Matéria de baixa complexidade"/>
    <s v="Por atividade"/>
    <s v="Sim"/>
    <n v="32"/>
    <n v="12"/>
    <s v="Acompanhamento Realizado"/>
    <s v="SEI ou Repositório de Arquivos"/>
  </r>
  <r>
    <n v="266"/>
    <x v="2"/>
    <x v="101"/>
    <x v="1"/>
    <s v="Matéria de média complexidade"/>
    <s v="Por atividade"/>
    <s v="Sim"/>
    <n v="24"/>
    <n v="20"/>
    <s v="Acompanhamento Realizado"/>
    <s v="SEI ou Repositório de Arquivos"/>
  </r>
  <r>
    <n v="267"/>
    <x v="2"/>
    <x v="101"/>
    <x v="2"/>
    <s v="Matéria de alta complexidade"/>
    <s v="Por atividade"/>
    <s v="Sim"/>
    <n v="48"/>
    <n v="40"/>
    <s v="Acompanhamento Realizado"/>
    <s v="SEI ou Repositório de Arquivos"/>
  </r>
  <r>
    <n v="268"/>
    <x v="2"/>
    <x v="102"/>
    <x v="0"/>
    <s v="Matéria de baixa complexidade"/>
    <s v="Por atividade"/>
    <s v="Sim"/>
    <n v="16"/>
    <n v="12"/>
    <s v="Acompanhamento/Proposta Realizado"/>
    <s v="SEI ou Repositório de Arquivos"/>
  </r>
  <r>
    <n v="269"/>
    <x v="2"/>
    <x v="102"/>
    <x v="1"/>
    <s v="Matéria de média complexidade"/>
    <s v="Por atividade"/>
    <s v="Sim"/>
    <n v="28"/>
    <n v="24"/>
    <s v="Acompanhamento/Proposta Realizado"/>
    <s v="SEI ou Repositório de Arquivos"/>
  </r>
  <r>
    <n v="270"/>
    <x v="2"/>
    <x v="102"/>
    <x v="2"/>
    <s v="Matéria de alta complexidade"/>
    <s v="Por atividade"/>
    <s v="Sim"/>
    <n v="48"/>
    <n v="40"/>
    <s v="Acompanhamento/Proposta Realizado"/>
    <s v="SEI ou Repositório de Arquivos"/>
  </r>
  <r>
    <n v="271"/>
    <x v="2"/>
    <x v="103"/>
    <x v="0"/>
    <s v="Listagens de baixa complexidade"/>
    <s v="Por atividade"/>
    <s v="Sim"/>
    <n v="20"/>
    <n v="16"/>
    <s v="Atualização Realizada"/>
    <s v="OCA"/>
  </r>
  <r>
    <n v="272"/>
    <x v="2"/>
    <x v="103"/>
    <x v="1"/>
    <s v="Listagens de média complexidade"/>
    <s v="Por atividade"/>
    <s v="Sim"/>
    <n v="32"/>
    <n v="28"/>
    <s v="Atualização Realizada"/>
    <s v="OCA"/>
  </r>
  <r>
    <n v="273"/>
    <x v="2"/>
    <x v="103"/>
    <x v="2"/>
    <s v="Listagens de alta complexidade"/>
    <s v="Por atividade"/>
    <s v="Sim"/>
    <n v="40"/>
    <n v="32"/>
    <s v="Atualização Realizada"/>
    <s v="OCA"/>
  </r>
  <r>
    <n v="274"/>
    <x v="2"/>
    <x v="104"/>
    <x v="0"/>
    <s v="Publicações de baixa complexidade"/>
    <s v="Por atividade"/>
    <s v="Sim (com VPN, no caso de painel)"/>
    <n v="16"/>
    <n v="8"/>
    <s v="Publicação Elaborada"/>
    <s v="Portal ou OCA"/>
  </r>
  <r>
    <n v="275"/>
    <x v="2"/>
    <x v="104"/>
    <x v="1"/>
    <s v="Publicações de média complexidade"/>
    <s v="Por atividade"/>
    <s v="Sim (com VPN, no caso de painel)"/>
    <n v="40"/>
    <n v="20"/>
    <s v="Publicação Elaborada"/>
    <s v="Portal ou OCA"/>
  </r>
  <r>
    <n v="276"/>
    <x v="2"/>
    <x v="104"/>
    <x v="2"/>
    <s v="Publicações de alta complexidade"/>
    <s v="Por atividade"/>
    <s v="Sim (com VPN, no caso de painel)"/>
    <n v="48"/>
    <n v="40"/>
    <s v="Publicação Elaborada"/>
    <s v="Portal ou OC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ela dinâmica2" cacheId="273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D3:E7" firstHeaderRow="1" firstDataRow="1" firstDataCol="1"/>
  <pivotFields count="11">
    <pivotField dataField="1" showAll="0"/>
    <pivotField axis="axisRow" multipleItemSelectionAllowed="1" showAll="0">
      <items count="4">
        <item x="0"/>
        <item x="1"/>
        <item x="2"/>
        <item t="default"/>
      </items>
    </pivotField>
    <pivotField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showAll="0"/>
    <pivotField showAll="0"/>
    <pivotField showAll="0"/>
    <pivotField showAll="0"/>
    <pivotField numFmtId="2" showAll="0"/>
    <pivotField numFmtId="2"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ID" fld="0" subtotal="count" baseField="1" baseItem="0"/>
  </dataFields>
  <formats count="5">
    <format dxfId="108">
      <pivotArea field="1" type="button" dataOnly="0" labelOnly="1" outline="0" axis="axisRow" fieldPosition="0"/>
    </format>
    <format dxfId="109">
      <pivotArea field="2" type="button" dataOnly="0" labelOnly="1" outline="0"/>
    </format>
    <format dxfId="110">
      <pivotArea dataOnly="0" labelOnly="1" grandRow="1" outline="0" fieldPosition="0"/>
    </format>
    <format dxfId="111">
      <pivotArea outline="0" collapsedLevelsAreSubtotals="1" fieldPosition="0"/>
    </format>
    <format dxfId="112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1" cacheId="273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11">
    <pivotField showAll="0"/>
    <pivotField axis="axisRow" dataField="1" multipleItemSelectionAllowed="1" showAll="0">
      <items count="4">
        <item sd="0" x="0"/>
        <item sd="0" x="1"/>
        <item sd="0" x="2"/>
        <item t="default"/>
      </items>
    </pivotField>
    <pivotField axis="axisRow"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m="1" x="105"/>
        <item sd="0" x="102"/>
        <item sd="0" x="103"/>
        <item sd="0" x="104"/>
      </items>
    </pivotField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numFmtId="2" showAll="0"/>
    <pivotField numFmtId="2" showAll="0"/>
    <pivotField showAll="0"/>
    <pivotField showAll="0"/>
  </pivotFields>
  <rowFields count="2">
    <field x="1"/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(1) _x000a_Lista de atividades (UNIDADE)" fld="1" subtotal="count" baseField="0" baseItem="0"/>
  </dataFields>
  <formats count="20">
    <format dxfId="88">
      <pivotArea field="1" type="button" dataOnly="0" labelOnly="1" outline="0" axis="axisRow" fieldPosition="0"/>
    </format>
    <format dxfId="89">
      <pivotArea field="2" type="button" dataOnly="0" labelOnly="1" outline="0" axis="axisRow" fieldPosition="1"/>
    </format>
    <format dxfId="90">
      <pivotArea dataOnly="0" labelOnly="1" grandRow="1" outline="0" fieldPosition="0"/>
    </format>
    <format dxfId="91">
      <pivotArea dataOnly="0" labelOnly="1" outline="0" fieldPosition="0">
        <references count="1">
          <reference field="1" count="0"/>
        </references>
      </pivotArea>
    </format>
    <format dxfId="92">
      <pivotArea dataOnly="0" labelOnly="1" fieldPosition="0">
        <references count="2">
          <reference field="1" count="1" selected="0">
            <x v="0"/>
          </reference>
          <reference field="2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93">
      <pivotArea field="1" type="button" dataOnly="0" labelOnly="1" outline="0" axis="axisRow" fieldPosition="0"/>
    </format>
    <format dxfId="94">
      <pivotArea dataOnly="0" labelOnly="1" fieldPosition="0">
        <references count="1">
          <reference field="1" count="0"/>
        </references>
      </pivotArea>
    </format>
    <format dxfId="95">
      <pivotArea dataOnly="0" labelOnly="1" fieldPosition="0">
        <references count="2">
          <reference field="1" count="1" selected="0">
            <x v="1"/>
          </reference>
          <reference field="2" count="19">
            <x v="4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96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0"/>
        </references>
      </pivotArea>
    </format>
    <format dxfId="98">
      <pivotArea dataOnly="0" labelOnly="1" fieldPosition="0">
        <references count="2">
          <reference field="1" count="1" selected="0">
            <x v="2"/>
          </reference>
          <reference field="2" count="50"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</reference>
        </references>
      </pivotArea>
    </format>
    <format dxfId="99">
      <pivotArea dataOnly="0" labelOnly="1" fieldPosition="0">
        <references count="2">
          <reference field="1" count="1" selected="0">
            <x v="2"/>
          </reference>
          <reference field="2" count="25"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3"/>
            <x v="104"/>
            <x v="105"/>
          </reference>
        </references>
      </pivotArea>
    </format>
    <format dxfId="100">
      <pivotArea field="1" type="button" dataOnly="0" labelOnly="1" outline="0" axis="axisRow" fieldPosition="0"/>
    </format>
    <format dxfId="101">
      <pivotArea dataOnly="0" labelOnly="1" fieldPosition="0">
        <references count="1">
          <reference field="1" count="0"/>
        </references>
      </pivotArea>
    </format>
    <format dxfId="102">
      <pivotArea dataOnly="0" labelOnly="1" fieldPosition="0">
        <references count="2">
          <reference field="1" count="1" selected="0">
            <x v="2"/>
          </reference>
          <reference field="2" count="50"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</reference>
        </references>
      </pivotArea>
    </format>
    <format dxfId="103">
      <pivotArea dataOnly="0" labelOnly="1" fieldPosition="0">
        <references count="2">
          <reference field="1" count="1" selected="0">
            <x v="2"/>
          </reference>
          <reference field="2" count="25"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3"/>
            <x v="104"/>
            <x v="105"/>
          </reference>
        </references>
      </pivotArea>
    </format>
    <format dxfId="104">
      <pivotArea outline="0" collapsedLevelsAreSubtotals="1" fieldPosition="0"/>
    </format>
    <format dxfId="105">
      <pivotArea dataOnly="0" labelOnly="1" outline="0" axis="axisValues" fieldPosition="0"/>
    </format>
    <format dxfId="106">
      <pivotArea outline="0" collapsedLevelsAreSubtotals="1" fieldPosition="0"/>
    </format>
    <format dxfId="10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E3:E4" firstHeaderRow="1" firstDataRow="1" firstDataCol="0" rowPageCount="1" colPageCount="1"/>
  <pivotFields count="11">
    <pivotField dataField="1"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showAll="0"/>
    <pivotField showAll="0"/>
    <pivotField showAll="0"/>
    <pivotField showAll="0"/>
    <pivotField numFmtId="2" showAll="0"/>
    <pivotField numFmtId="2" showAll="0"/>
    <pivotField showAll="0"/>
    <pivotField showAll="0"/>
  </pivotFields>
  <rowItems count="1">
    <i/>
  </rowItems>
  <colItems count="1">
    <i/>
  </colItems>
  <pageFields count="1">
    <pageField fld="1" hier="-1"/>
  </pageFields>
  <dataFields count="1">
    <dataField name="Contagem de ID" fld="0" subtotal="count" baseField="0" baseItem="1"/>
  </dataFields>
  <formats count="5">
    <format dxfId="83">
      <pivotArea field="1" type="button" dataOnly="0" labelOnly="1" outline="0" axis="axisPage" fieldPosition="0"/>
    </format>
    <format dxfId="84">
      <pivotArea field="2" type="button" dataOnly="0" labelOnly="1" outline="0"/>
    </format>
    <format dxfId="85">
      <pivotArea dataOnly="0" labelOnly="1" grandRow="1" outline="0" fieldPosition="0"/>
    </format>
    <format dxfId="86">
      <pivotArea outline="0" collapsedLevelsAreSubtotals="1" fieldPosition="0"/>
    </format>
    <format dxfId="87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A3:C15" firstHeaderRow="0" firstDataRow="1" firstDataCol="1" rowPageCount="1" colPageCount="1"/>
  <pivotFields count="11"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Row"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dataField="1" numFmtId="2" showAll="0"/>
    <pivotField dataField="1" numFmtId="2" showAll="0"/>
    <pivotField showAll="0"/>
    <pivotField showAll="0"/>
  </pivotFields>
  <rowFields count="2">
    <field x="2"/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oma de (7)_x000a_Tempo de execução Presencial " fld="7" baseField="0" baseItem="0"/>
    <dataField name="Soma de (8)_x000a_ Tempo de execução em teletrabalho" fld="8" baseField="0" baseItem="0"/>
  </dataFields>
  <formats count="20">
    <format dxfId="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4">
      <pivotArea field="1" type="button" dataOnly="0" labelOnly="1" outline="0" axis="axisPage" fieldPosition="0"/>
    </format>
    <format dxfId="65">
      <pivotArea field="2" type="button" dataOnly="0" labelOnly="1" outline="0" axis="axisRow" fieldPosition="0"/>
    </format>
    <format dxfId="66">
      <pivotArea dataOnly="0" labelOnly="1" fieldPosition="0">
        <references count="1">
          <reference field="2" count="0"/>
        </references>
      </pivotArea>
    </format>
    <format dxfId="67">
      <pivotArea dataOnly="0" labelOnly="1" grandRow="1" outline="0" fieldPosition="0"/>
    </format>
    <format dxfId="68">
      <pivotArea dataOnly="0" labelOnly="1" fieldPosition="0">
        <references count="2"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69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70">
      <pivotArea dataOnly="0" labelOnly="1" fieldPosition="0">
        <references count="2">
          <reference field="2" count="1" selected="0">
            <x v="2"/>
          </reference>
          <reference field="3" count="2">
            <x v="0"/>
            <x v="1"/>
          </reference>
        </references>
      </pivotArea>
    </format>
    <format dxfId="71">
      <pivotArea dataOnly="0" labelOnly="1" fieldPosition="0">
        <references count="2">
          <reference field="2" count="1" selected="0">
            <x v="3"/>
          </reference>
          <reference field="3" count="2">
            <x v="0"/>
            <x v="1"/>
          </reference>
        </references>
      </pivotArea>
    </format>
    <format dxfId="72">
      <pivotArea dataOnly="0" labelOnly="1" fieldPosition="0">
        <references count="2">
          <reference field="2" count="1" selected="0">
            <x v="4"/>
          </reference>
          <reference field="3" count="5">
            <x v="0"/>
            <x v="1"/>
            <x v="2"/>
            <x v="4"/>
            <x v="5"/>
          </reference>
        </references>
      </pivotArea>
    </format>
    <format dxfId="73">
      <pivotArea dataOnly="0" labelOnly="1" fieldPosition="0">
        <references count="2">
          <reference field="2" count="1" selected="0">
            <x v="5"/>
          </reference>
          <reference field="3" count="3">
            <x v="0"/>
            <x v="1"/>
            <x v="2"/>
          </reference>
        </references>
      </pivotArea>
    </format>
    <format dxfId="74">
      <pivotArea dataOnly="0" labelOnly="1" fieldPosition="0">
        <references count="2">
          <reference field="2" count="1" selected="0">
            <x v="6"/>
          </reference>
          <reference field="3" count="3">
            <x v="0"/>
            <x v="1"/>
            <x v="2"/>
          </reference>
        </references>
      </pivotArea>
    </format>
    <format dxfId="75">
      <pivotArea dataOnly="0" labelOnly="1" fieldPosition="0">
        <references count="2">
          <reference field="2" count="1" selected="0">
            <x v="7"/>
          </reference>
          <reference field="3" count="5">
            <x v="0"/>
            <x v="1"/>
            <x v="2"/>
            <x v="3"/>
            <x v="4"/>
          </reference>
        </references>
      </pivotArea>
    </format>
    <format dxfId="76">
      <pivotArea dataOnly="0" labelOnly="1" fieldPosition="0">
        <references count="2">
          <reference field="2" count="1" selected="0">
            <x v="8"/>
          </reference>
          <reference field="3" count="4">
            <x v="0"/>
            <x v="1"/>
            <x v="2"/>
            <x v="3"/>
          </reference>
        </references>
      </pivotArea>
    </format>
    <format dxfId="77">
      <pivotArea dataOnly="0" labelOnly="1" fieldPosition="0">
        <references count="2">
          <reference field="2" count="1" selected="0">
            <x v="9"/>
          </reference>
          <reference field="3" count="4">
            <x v="0"/>
            <x v="1"/>
            <x v="2"/>
            <x v="3"/>
          </reference>
        </references>
      </pivotArea>
    </format>
    <format dxfId="78">
      <pivotArea dataOnly="0" labelOnly="1" fieldPosition="0">
        <references count="2">
          <reference field="2" count="1" selected="0">
            <x v="1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79">
      <pivotArea dataOnly="0" labelOnly="1" fieldPosition="0">
        <references count="2">
          <reference field="2" count="1" selected="0">
            <x v="11"/>
          </reference>
          <reference field="3" count="0"/>
        </references>
      </pivotArea>
    </format>
    <format dxfId="80">
      <pivotArea outline="0" collapsedLevelsAreSubtotals="1" fieldPosition="0"/>
    </format>
    <format dxfId="81">
      <pivotArea dataOnly="0" labelOnly="1" outline="0" fieldPosition="0">
        <references count="1">
          <reference field="1" count="0"/>
        </references>
      </pivotArea>
    </format>
    <format dxfId="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ela dinâmica1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A3:C22" firstHeaderRow="0" firstDataRow="1" firstDataCol="1" rowPageCount="1" colPageCount="1"/>
  <pivotFields count="11">
    <pivotField showAll="0"/>
    <pivotField axis="axisPage" multipleItemSelectionAllowed="1" showAll="0">
      <items count="4">
        <item h="1" x="0"/>
        <item x="1"/>
        <item h="1" x="2"/>
        <item t="default"/>
      </items>
    </pivotField>
    <pivotField axis="axisRow"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dataField="1" numFmtId="2" showAll="0"/>
    <pivotField dataField="1" numFmtId="2" showAll="0"/>
    <pivotField showAll="0"/>
    <pivotField showAll="0"/>
  </pivotFields>
  <rowFields count="2">
    <field x="2"/>
    <field x="3"/>
  </rowFields>
  <rowItems count="19">
    <i>
      <x v="4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oma de (7)_x000a_Tempo de execução Presencial " fld="7" baseField="0" baseItem="0"/>
    <dataField name="Soma de (8)_x000a_ Tempo de execução em teletrabalho" fld="8" baseField="0" baseItem="0"/>
  </dataFields>
  <formats count="20">
    <format dxfId="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">
      <pivotArea field="1" type="button" dataOnly="0" labelOnly="1" outline="0" axis="axisPage" fieldPosition="0"/>
    </format>
    <format dxfId="45">
      <pivotArea field="2" type="button" dataOnly="0" labelOnly="1" outline="0" axis="axisRow" fieldPosition="0"/>
    </format>
    <format dxfId="46">
      <pivotArea dataOnly="0" labelOnly="1" fieldPosition="0">
        <references count="1">
          <reference field="2" count="0"/>
        </references>
      </pivotArea>
    </format>
    <format dxfId="47">
      <pivotArea dataOnly="0" labelOnly="1" grandRow="1" outline="0" fieldPosition="0"/>
    </format>
    <format dxfId="48">
      <pivotArea dataOnly="0" labelOnly="1" fieldPosition="0">
        <references count="2"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49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50">
      <pivotArea dataOnly="0" labelOnly="1" fieldPosition="0">
        <references count="2">
          <reference field="2" count="1" selected="0">
            <x v="2"/>
          </reference>
          <reference field="3" count="2">
            <x v="0"/>
            <x v="1"/>
          </reference>
        </references>
      </pivotArea>
    </format>
    <format dxfId="51">
      <pivotArea dataOnly="0" labelOnly="1" fieldPosition="0">
        <references count="2">
          <reference field="2" count="1" selected="0">
            <x v="3"/>
          </reference>
          <reference field="3" count="2">
            <x v="0"/>
            <x v="1"/>
          </reference>
        </references>
      </pivotArea>
    </format>
    <format dxfId="52">
      <pivotArea dataOnly="0" labelOnly="1" fieldPosition="0">
        <references count="2">
          <reference field="2" count="1" selected="0">
            <x v="4"/>
          </reference>
          <reference field="3" count="5">
            <x v="0"/>
            <x v="1"/>
            <x v="2"/>
            <x v="4"/>
            <x v="5"/>
          </reference>
        </references>
      </pivotArea>
    </format>
    <format dxfId="53">
      <pivotArea dataOnly="0" labelOnly="1" fieldPosition="0">
        <references count="2">
          <reference field="2" count="1" selected="0">
            <x v="5"/>
          </reference>
          <reference field="3" count="3">
            <x v="0"/>
            <x v="1"/>
            <x v="2"/>
          </reference>
        </references>
      </pivotArea>
    </format>
    <format dxfId="54">
      <pivotArea dataOnly="0" labelOnly="1" fieldPosition="0">
        <references count="2">
          <reference field="2" count="1" selected="0">
            <x v="6"/>
          </reference>
          <reference field="3" count="3">
            <x v="0"/>
            <x v="1"/>
            <x v="2"/>
          </reference>
        </references>
      </pivotArea>
    </format>
    <format dxfId="55">
      <pivotArea dataOnly="0" labelOnly="1" fieldPosition="0">
        <references count="2">
          <reference field="2" count="1" selected="0">
            <x v="7"/>
          </reference>
          <reference field="3" count="5">
            <x v="0"/>
            <x v="1"/>
            <x v="2"/>
            <x v="3"/>
            <x v="4"/>
          </reference>
        </references>
      </pivotArea>
    </format>
    <format dxfId="56">
      <pivotArea dataOnly="0" labelOnly="1" fieldPosition="0">
        <references count="2">
          <reference field="2" count="1" selected="0">
            <x v="8"/>
          </reference>
          <reference field="3" count="4">
            <x v="0"/>
            <x v="1"/>
            <x v="2"/>
            <x v="3"/>
          </reference>
        </references>
      </pivotArea>
    </format>
    <format dxfId="57">
      <pivotArea dataOnly="0" labelOnly="1" fieldPosition="0">
        <references count="2">
          <reference field="2" count="1" selected="0">
            <x v="9"/>
          </reference>
          <reference field="3" count="4">
            <x v="0"/>
            <x v="1"/>
            <x v="2"/>
            <x v="3"/>
          </reference>
        </references>
      </pivotArea>
    </format>
    <format dxfId="58">
      <pivotArea dataOnly="0" labelOnly="1" fieldPosition="0">
        <references count="2">
          <reference field="2" count="1" selected="0">
            <x v="1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59">
      <pivotArea dataOnly="0" labelOnly="1" fieldPosition="0">
        <references count="2">
          <reference field="2" count="1" selected="0">
            <x v="11"/>
          </reference>
          <reference field="3" count="0"/>
        </references>
      </pivotArea>
    </format>
    <format dxfId="60">
      <pivotArea outline="0" collapsedLevelsAreSubtotals="1" fieldPosition="0"/>
    </format>
    <format dxfId="61">
      <pivotArea dataOnly="0" labelOnly="1" outline="0" fieldPosition="0">
        <references count="1">
          <reference field="1" count="0"/>
        </references>
      </pivotArea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ela dinâmica2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E3:E4" firstHeaderRow="1" firstDataRow="1" firstDataCol="0" rowPageCount="1" colPageCount="1"/>
  <pivotFields count="11">
    <pivotField dataField="1" showAll="0"/>
    <pivotField axis="axisPage" multipleItemSelectionAllowed="1" showAll="0">
      <items count="4">
        <item h="1" x="0"/>
        <item x="1"/>
        <item h="1" x="2"/>
        <item t="default"/>
      </items>
    </pivotField>
    <pivotField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showAll="0"/>
    <pivotField showAll="0"/>
    <pivotField showAll="0"/>
    <pivotField showAll="0"/>
    <pivotField numFmtId="2" showAll="0"/>
    <pivotField numFmtId="2" showAll="0"/>
    <pivotField showAll="0"/>
    <pivotField showAll="0"/>
  </pivotFields>
  <rowItems count="1">
    <i/>
  </rowItems>
  <colItems count="1">
    <i/>
  </colItems>
  <pageFields count="1">
    <pageField fld="1" hier="-1"/>
  </pageFields>
  <dataFields count="1">
    <dataField name="Contagem de ID" fld="0" subtotal="count" baseField="0" baseItem="1"/>
  </dataFields>
  <formats count="5">
    <format dxfId="38">
      <pivotArea field="1" type="button" dataOnly="0" labelOnly="1" outline="0" axis="axisPage" fieldPosition="0"/>
    </format>
    <format dxfId="39">
      <pivotArea field="2" type="button" dataOnly="0" labelOnly="1" outline="0"/>
    </format>
    <format dxfId="40">
      <pivotArea dataOnly="0" labelOnly="1" grandRow="1" outline="0" fieldPosition="0"/>
    </format>
    <format dxfId="41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Tabela dinâmica2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E3:E4" firstHeaderRow="1" firstDataRow="1" firstDataCol="0" rowPageCount="1" colPageCount="1"/>
  <pivotFields count="11">
    <pivotField dataField="1"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m="1" x="105"/>
        <item x="102"/>
        <item x="103"/>
        <item x="104"/>
      </items>
    </pivotField>
    <pivotField showAll="0"/>
    <pivotField showAll="0"/>
    <pivotField showAll="0"/>
    <pivotField showAll="0"/>
    <pivotField numFmtId="2" showAll="0"/>
    <pivotField numFmtId="2" showAll="0"/>
    <pivotField showAll="0"/>
    <pivotField showAll="0"/>
  </pivotFields>
  <rowItems count="1">
    <i/>
  </rowItems>
  <colItems count="1">
    <i/>
  </colItems>
  <pageFields count="1">
    <pageField fld="1" hier="-1"/>
  </pageFields>
  <dataFields count="1">
    <dataField name="Contagem de ID" fld="0" subtotal="count" baseField="0" baseItem="1"/>
  </dataFields>
  <formats count="5">
    <format dxfId="33">
      <pivotArea field="1" type="button" dataOnly="0" labelOnly="1" outline="0" axis="axisPage" fieldPosition="0"/>
    </format>
    <format dxfId="34">
      <pivotArea field="2" type="button" dataOnly="0" labelOnly="1" outline="0"/>
    </format>
    <format dxfId="35">
      <pivotArea dataOnly="0" labelOnly="1" grandRow="1" outline="0" fieldPosition="0"/>
    </format>
    <format dxfId="36">
      <pivotArea outline="0" collapsedLevelsAreSubtotals="1" fieldPosition="0"/>
    </format>
    <format dxfId="37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ela dinâmica1" cacheId="2735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7" indent="0" outline="1" outlineData="1" multipleFieldFilters="0">
  <location ref="A3:C78" firstHeaderRow="0" firstDataRow="1" firstDataCol="1" rowPageCount="1" colPageCount="1"/>
  <pivotFields count="11"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axis="axisRow" showAll="0" defaultSubtotal="0">
      <items count="106">
        <item sd="0" x="10"/>
        <item sd="0" x="8"/>
        <item sd="0" x="3"/>
        <item sd="0" x="4"/>
        <item sd="0" x="6"/>
        <item sd="0" x="1"/>
        <item sd="0" x="11"/>
        <item sd="0" x="5"/>
        <item sd="0" x="7"/>
        <item sd="0" x="9"/>
        <item sd="0" x="0"/>
        <item sd="0" x="2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m="1" x="105"/>
        <item sd="0" x="102"/>
        <item sd="0" x="103"/>
        <item sd="0" x="104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dataField="1" numFmtId="2" showAll="0"/>
    <pivotField dataField="1" numFmtId="2" showAll="0"/>
    <pivotField showAll="0"/>
    <pivotField showAll="0"/>
  </pivotFields>
  <rowFields count="2">
    <field x="2"/>
    <field x="3"/>
  </rowFields>
  <rowItems count="75"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oma de (7)_x000a_Tempo de execução Presencial " fld="7" baseField="0" baseItem="0"/>
    <dataField name="Soma de (8)_x000a_ Tempo de execução em teletrabalho" fld="8" baseField="0" baseItem="0"/>
  </dataFields>
  <formats count="20"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1" type="button" dataOnly="0" labelOnly="1" outline="0" axis="axisPage" fieldPosition="0"/>
    </format>
    <format dxfId="15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8">
      <pivotArea dataOnly="0" labelOnly="1" fieldPosition="0">
        <references count="2"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19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20">
      <pivotArea dataOnly="0" labelOnly="1" fieldPosition="0">
        <references count="2">
          <reference field="2" count="1" selected="0">
            <x v="2"/>
          </reference>
          <reference field="3" count="2">
            <x v="0"/>
            <x v="1"/>
          </reference>
        </references>
      </pivotArea>
    </format>
    <format dxfId="21">
      <pivotArea dataOnly="0" labelOnly="1" fieldPosition="0">
        <references count="2">
          <reference field="2" count="1" selected="0">
            <x v="3"/>
          </reference>
          <reference field="3" count="2">
            <x v="0"/>
            <x v="1"/>
          </reference>
        </references>
      </pivotArea>
    </format>
    <format dxfId="22">
      <pivotArea dataOnly="0" labelOnly="1" fieldPosition="0">
        <references count="2">
          <reference field="2" count="1" selected="0">
            <x v="4"/>
          </reference>
          <reference field="3" count="5">
            <x v="0"/>
            <x v="1"/>
            <x v="2"/>
            <x v="4"/>
            <x v="5"/>
          </reference>
        </references>
      </pivotArea>
    </format>
    <format dxfId="23">
      <pivotArea dataOnly="0" labelOnly="1" fieldPosition="0">
        <references count="2">
          <reference field="2" count="1" selected="0">
            <x v="5"/>
          </reference>
          <reference field="3" count="3">
            <x v="0"/>
            <x v="1"/>
            <x v="2"/>
          </reference>
        </references>
      </pivotArea>
    </format>
    <format dxfId="24">
      <pivotArea dataOnly="0" labelOnly="1" fieldPosition="0">
        <references count="2">
          <reference field="2" count="1" selected="0">
            <x v="6"/>
          </reference>
          <reference field="3" count="3">
            <x v="0"/>
            <x v="1"/>
            <x v="2"/>
          </reference>
        </references>
      </pivotArea>
    </format>
    <format dxfId="25">
      <pivotArea dataOnly="0" labelOnly="1" fieldPosition="0">
        <references count="2">
          <reference field="2" count="1" selected="0">
            <x v="7"/>
          </reference>
          <reference field="3" count="5">
            <x v="0"/>
            <x v="1"/>
            <x v="2"/>
            <x v="3"/>
            <x v="4"/>
          </reference>
        </references>
      </pivotArea>
    </format>
    <format dxfId="26">
      <pivotArea dataOnly="0" labelOnly="1" fieldPosition="0">
        <references count="2">
          <reference field="2" count="1" selected="0">
            <x v="8"/>
          </reference>
          <reference field="3" count="4">
            <x v="0"/>
            <x v="1"/>
            <x v="2"/>
            <x v="3"/>
          </reference>
        </references>
      </pivotArea>
    </format>
    <format dxfId="27">
      <pivotArea dataOnly="0" labelOnly="1" fieldPosition="0">
        <references count="2">
          <reference field="2" count="1" selected="0">
            <x v="9"/>
          </reference>
          <reference field="3" count="4">
            <x v="0"/>
            <x v="1"/>
            <x v="2"/>
            <x v="3"/>
          </reference>
        </references>
      </pivotArea>
    </format>
    <format dxfId="28">
      <pivotArea dataOnly="0" labelOnly="1" fieldPosition="0">
        <references count="2">
          <reference field="2" count="1" selected="0">
            <x v="1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29">
      <pivotArea dataOnly="0" labelOnly="1" fieldPosition="0">
        <references count="2">
          <reference field="2" count="1" selected="0">
            <x v="11"/>
          </reference>
          <reference field="3" count="0"/>
        </references>
      </pivotArea>
    </format>
    <format dxfId="30">
      <pivotArea outline="0" collapsedLevelsAreSubtotals="1" fieldPosition="0"/>
    </format>
    <format dxfId="31">
      <pivotArea dataOnly="0" labelOnly="1" outline="0" fieldPosition="0">
        <references count="1">
          <reference field="1" count="0"/>
        </references>
      </pivotArea>
    </format>
    <format dxfId="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K324" totalsRowShown="0" headerRowDxfId="12" dataDxfId="11">
  <autoFilter ref="A1:K324" xr:uid="{00000000-0009-0000-0100-000002000000}">
    <filterColumn colId="2">
      <customFilters>
        <customFilter val="*reunião*"/>
      </customFilters>
    </filterColumn>
  </autoFilter>
  <tableColumns count="11">
    <tableColumn id="1" xr3:uid="{00000000-0010-0000-0000-000001000000}" name="ID" dataDxfId="10">
      <calculatedColumnFormula>A1+1</calculatedColumnFormula>
    </tableColumn>
    <tableColumn id="2" xr3:uid="{00000000-0010-0000-0000-000002000000}" name="(1) _x000a_Lista de atividades (UNIDADE)" dataDxfId="9"/>
    <tableColumn id="3" xr3:uid="{00000000-0010-0000-0000-000003000000}" name="(2)_x000a_Título da atividade" dataDxfId="8"/>
    <tableColumn id="4" xr3:uid="{00000000-0010-0000-0000-000004000000}" name="(3)_x000a_ Faixa de complexidade" dataDxfId="7"/>
    <tableColumn id="5" xr3:uid="{00000000-0010-0000-0000-000005000000}" name="(4)_x000a_Parâmetros p/ definição da faixa de complexidade" dataDxfId="6"/>
    <tableColumn id="6" xr3:uid="{00000000-0010-0000-0000-000006000000}" name="(5)_x000a_Forma de cálculo do tempo" dataDxfId="5"/>
    <tableColumn id="7" xr3:uid="{00000000-0010-0000-0000-000007000000}" name="(6)_x000a_Permite trabalho remoto" dataDxfId="4" dataCellStyle="Hiperlink"/>
    <tableColumn id="8" xr3:uid="{00000000-0010-0000-0000-000008000000}" name="(7)_x000a_Tempo de execução Presencial " dataDxfId="3"/>
    <tableColumn id="9" xr3:uid="{00000000-0010-0000-0000-000009000000}" name="(8)_x000a_ Tempo de execução em teletrabalho" dataDxfId="2"/>
    <tableColumn id="10" xr3:uid="{00000000-0010-0000-0000-00000A000000}" name="(9)_x000a_Entregas esperadas" dataDxfId="1"/>
    <tableColumn id="11" xr3:uid="{00000000-0010-0000-0000-00000B000000}" name="(10)_x000a_Outras inform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Formulas="1" showGridLines="0" zoomScale="127" workbookViewId="0">
      <selection activeCell="C3" sqref="C3"/>
    </sheetView>
  </sheetViews>
  <sheetFormatPr defaultColWidth="11.25" defaultRowHeight="15.75"/>
  <cols>
    <col min="1" max="1" width="38.375" customWidth="1"/>
  </cols>
  <sheetData>
    <row r="1" spans="1:11">
      <c r="A1" s="5" t="s">
        <v>0</v>
      </c>
    </row>
    <row r="2" spans="1:11">
      <c r="A2" s="5"/>
    </row>
    <row r="3" spans="1:11">
      <c r="A3" s="5" t="s">
        <v>1</v>
      </c>
    </row>
    <row r="4" spans="1:11">
      <c r="A4" s="5" t="s">
        <v>2</v>
      </c>
    </row>
    <row r="5" spans="1:11">
      <c r="A5" s="5" t="s">
        <v>3</v>
      </c>
    </row>
    <row r="7" spans="1:11" ht="18.75">
      <c r="A7" s="3" t="s">
        <v>4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</row>
    <row r="8" spans="1:11">
      <c r="A8" s="4" t="s">
        <v>6</v>
      </c>
      <c r="B8" s="4" t="s">
        <v>7</v>
      </c>
      <c r="C8" s="4"/>
      <c r="D8" s="4"/>
      <c r="E8" s="4"/>
      <c r="F8" s="4"/>
      <c r="G8" s="4"/>
      <c r="H8" s="4"/>
      <c r="I8" s="4"/>
      <c r="J8" s="4"/>
      <c r="K8" s="4"/>
    </row>
    <row r="9" spans="1:11">
      <c r="A9" s="4" t="s">
        <v>8</v>
      </c>
      <c r="B9" s="45" t="s">
        <v>9</v>
      </c>
      <c r="C9" s="45"/>
      <c r="D9" s="45"/>
      <c r="E9" s="45"/>
      <c r="F9" s="45"/>
      <c r="G9" s="45"/>
      <c r="H9" s="45"/>
      <c r="I9" s="45"/>
      <c r="J9" s="45"/>
      <c r="K9" s="45"/>
    </row>
    <row r="10" spans="1:11">
      <c r="A10" s="4" t="s">
        <v>10</v>
      </c>
      <c r="B10" s="5" t="s">
        <v>11</v>
      </c>
      <c r="C10" s="4"/>
      <c r="D10" s="4"/>
      <c r="E10" s="4"/>
      <c r="F10" s="4"/>
      <c r="G10" s="4"/>
      <c r="H10" s="4"/>
      <c r="I10" s="4"/>
      <c r="J10" s="4"/>
      <c r="K10" s="4"/>
    </row>
    <row r="11" spans="1:11" ht="26.25">
      <c r="A11" s="6" t="s">
        <v>12</v>
      </c>
      <c r="B11" s="4" t="s">
        <v>13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 t="s">
        <v>14</v>
      </c>
      <c r="B12" s="4" t="s">
        <v>15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 t="s">
        <v>16</v>
      </c>
      <c r="B13" s="4" t="s">
        <v>17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 t="s">
        <v>18</v>
      </c>
      <c r="B14" s="4" t="s">
        <v>19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5" t="s">
        <v>20</v>
      </c>
      <c r="B15" s="4" t="s">
        <v>21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 t="s">
        <v>22</v>
      </c>
      <c r="B16" s="5" t="s">
        <v>23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 t="s">
        <v>24</v>
      </c>
      <c r="B17" s="5" t="s">
        <v>25</v>
      </c>
      <c r="C17" s="5"/>
      <c r="D17" s="5"/>
      <c r="E17" s="5"/>
      <c r="F17" s="5"/>
      <c r="G17" s="5"/>
      <c r="H17" s="5"/>
      <c r="I17" s="5"/>
      <c r="J17" s="5"/>
      <c r="K17" s="5"/>
    </row>
  </sheetData>
  <mergeCells count="1">
    <mergeCell ref="B9:K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4"/>
  <sheetViews>
    <sheetView showGridLines="0" tabSelected="1" zoomScale="90" zoomScaleNormal="90" workbookViewId="0">
      <selection activeCell="C291" sqref="C291"/>
    </sheetView>
  </sheetViews>
  <sheetFormatPr defaultColWidth="11.25" defaultRowHeight="15.75"/>
  <cols>
    <col min="1" max="1" width="11.25" style="7"/>
    <col min="2" max="2" width="22.75" bestFit="1" customWidth="1"/>
    <col min="3" max="3" width="56.875" customWidth="1"/>
    <col min="4" max="4" width="22.5" customWidth="1"/>
    <col min="5" max="5" width="46.375" bestFit="1" customWidth="1"/>
    <col min="6" max="6" width="15.125" style="1" customWidth="1"/>
    <col min="7" max="7" width="18.25" bestFit="1" customWidth="1"/>
    <col min="8" max="8" width="29.625" customWidth="1"/>
    <col min="9" max="9" width="23.125" customWidth="1"/>
    <col min="10" max="10" width="17.5" customWidth="1"/>
    <col min="11" max="11" width="32" bestFit="1" customWidth="1"/>
    <col min="12" max="12" width="20" bestFit="1" customWidth="1"/>
  </cols>
  <sheetData>
    <row r="1" spans="1:11" s="1" customFormat="1" ht="79.150000000000006" customHeight="1">
      <c r="A1" s="8" t="s">
        <v>26</v>
      </c>
      <c r="B1" s="8" t="s">
        <v>27</v>
      </c>
      <c r="C1" s="9" t="s">
        <v>8</v>
      </c>
      <c r="D1" s="8" t="s">
        <v>10</v>
      </c>
      <c r="E1" s="8" t="s">
        <v>28</v>
      </c>
      <c r="F1" s="8" t="s">
        <v>14</v>
      </c>
      <c r="G1" s="8" t="s">
        <v>16</v>
      </c>
      <c r="H1" s="8" t="s">
        <v>18</v>
      </c>
      <c r="I1" s="8" t="s">
        <v>20</v>
      </c>
      <c r="J1" s="8" t="s">
        <v>22</v>
      </c>
      <c r="K1" s="8" t="s">
        <v>24</v>
      </c>
    </row>
    <row r="2" spans="1:11" ht="94.5" hidden="1">
      <c r="A2" s="31">
        <v>1</v>
      </c>
      <c r="B2" s="11" t="s">
        <v>29</v>
      </c>
      <c r="C2" s="12" t="s">
        <v>30</v>
      </c>
      <c r="D2" s="12" t="s">
        <v>31</v>
      </c>
      <c r="E2" s="12" t="s">
        <v>32</v>
      </c>
      <c r="F2" s="13" t="s">
        <v>33</v>
      </c>
      <c r="G2" s="10" t="s">
        <v>34</v>
      </c>
      <c r="H2" s="14">
        <v>5</v>
      </c>
      <c r="I2" s="14">
        <v>4</v>
      </c>
      <c r="J2" s="15" t="s">
        <v>35</v>
      </c>
      <c r="K2" s="15" t="s">
        <v>36</v>
      </c>
    </row>
    <row r="3" spans="1:11" ht="94.5" hidden="1">
      <c r="A3" s="31">
        <f t="shared" ref="A3:A69" si="0">A2+1</f>
        <v>2</v>
      </c>
      <c r="B3" s="11" t="s">
        <v>29</v>
      </c>
      <c r="C3" s="12" t="s">
        <v>30</v>
      </c>
      <c r="D3" s="12" t="s">
        <v>37</v>
      </c>
      <c r="E3" s="12" t="s">
        <v>38</v>
      </c>
      <c r="F3" s="13" t="s">
        <v>33</v>
      </c>
      <c r="G3" s="10" t="s">
        <v>34</v>
      </c>
      <c r="H3" s="14">
        <v>10</v>
      </c>
      <c r="I3" s="14">
        <v>8</v>
      </c>
      <c r="J3" s="15" t="s">
        <v>35</v>
      </c>
      <c r="K3" s="15" t="s">
        <v>36</v>
      </c>
    </row>
    <row r="4" spans="1:11" ht="94.5" hidden="1">
      <c r="A4" s="31">
        <f t="shared" si="0"/>
        <v>3</v>
      </c>
      <c r="B4" s="11" t="s">
        <v>29</v>
      </c>
      <c r="C4" s="12" t="s">
        <v>30</v>
      </c>
      <c r="D4" s="12" t="s">
        <v>39</v>
      </c>
      <c r="E4" s="12" t="s">
        <v>40</v>
      </c>
      <c r="F4" s="13" t="s">
        <v>33</v>
      </c>
      <c r="G4" s="10" t="s">
        <v>34</v>
      </c>
      <c r="H4" s="14">
        <v>24</v>
      </c>
      <c r="I4" s="14">
        <v>20</v>
      </c>
      <c r="J4" s="15" t="s">
        <v>35</v>
      </c>
      <c r="K4" s="15" t="s">
        <v>36</v>
      </c>
    </row>
    <row r="5" spans="1:11" ht="78.75" hidden="1">
      <c r="A5" s="31">
        <f t="shared" si="0"/>
        <v>4</v>
      </c>
      <c r="B5" s="11" t="s">
        <v>29</v>
      </c>
      <c r="C5" s="12" t="s">
        <v>41</v>
      </c>
      <c r="D5" s="12" t="s">
        <v>31</v>
      </c>
      <c r="E5" s="12" t="s">
        <v>42</v>
      </c>
      <c r="F5" s="13" t="s">
        <v>33</v>
      </c>
      <c r="G5" s="10" t="s">
        <v>34</v>
      </c>
      <c r="H5" s="14">
        <v>0.7</v>
      </c>
      <c r="I5" s="14">
        <v>0.5</v>
      </c>
      <c r="J5" s="15" t="s">
        <v>43</v>
      </c>
      <c r="K5" s="15" t="s">
        <v>36</v>
      </c>
    </row>
    <row r="6" spans="1:11" ht="78.75" hidden="1">
      <c r="A6" s="31">
        <f t="shared" si="0"/>
        <v>5</v>
      </c>
      <c r="B6" s="11" t="s">
        <v>29</v>
      </c>
      <c r="C6" s="12" t="s">
        <v>41</v>
      </c>
      <c r="D6" s="12" t="s">
        <v>37</v>
      </c>
      <c r="E6" s="12" t="s">
        <v>44</v>
      </c>
      <c r="F6" s="13" t="s">
        <v>33</v>
      </c>
      <c r="G6" s="10" t="s">
        <v>34</v>
      </c>
      <c r="H6" s="14">
        <v>1.2</v>
      </c>
      <c r="I6" s="14">
        <v>1</v>
      </c>
      <c r="J6" s="15" t="s">
        <v>43</v>
      </c>
      <c r="K6" s="15" t="s">
        <v>36</v>
      </c>
    </row>
    <row r="7" spans="1:11" ht="78.75" hidden="1">
      <c r="A7" s="31">
        <f t="shared" si="0"/>
        <v>6</v>
      </c>
      <c r="B7" s="11" t="s">
        <v>29</v>
      </c>
      <c r="C7" s="12" t="s">
        <v>41</v>
      </c>
      <c r="D7" s="12" t="s">
        <v>39</v>
      </c>
      <c r="E7" s="12" t="s">
        <v>45</v>
      </c>
      <c r="F7" s="13" t="s">
        <v>33</v>
      </c>
      <c r="G7" s="10" t="s">
        <v>34</v>
      </c>
      <c r="H7" s="14">
        <v>1.5</v>
      </c>
      <c r="I7" s="14">
        <v>1.25</v>
      </c>
      <c r="J7" s="15" t="s">
        <v>43</v>
      </c>
      <c r="K7" s="15" t="s">
        <v>36</v>
      </c>
    </row>
    <row r="8" spans="1:11" ht="78.75" hidden="1">
      <c r="A8" s="31">
        <f t="shared" si="0"/>
        <v>7</v>
      </c>
      <c r="B8" s="11" t="s">
        <v>29</v>
      </c>
      <c r="C8" s="12" t="s">
        <v>41</v>
      </c>
      <c r="D8" s="12" t="s">
        <v>46</v>
      </c>
      <c r="E8" s="12" t="s">
        <v>47</v>
      </c>
      <c r="F8" s="13" t="s">
        <v>33</v>
      </c>
      <c r="G8" s="10" t="s">
        <v>34</v>
      </c>
      <c r="H8" s="14">
        <v>1.75</v>
      </c>
      <c r="I8" s="14">
        <v>1.5</v>
      </c>
      <c r="J8" s="15" t="s">
        <v>43</v>
      </c>
      <c r="K8" s="15" t="s">
        <v>36</v>
      </c>
    </row>
    <row r="9" spans="1:11" ht="78.75" hidden="1">
      <c r="A9" s="31">
        <f t="shared" si="0"/>
        <v>8</v>
      </c>
      <c r="B9" s="11" t="s">
        <v>29</v>
      </c>
      <c r="C9" s="12" t="s">
        <v>41</v>
      </c>
      <c r="D9" s="12" t="s">
        <v>48</v>
      </c>
      <c r="E9" s="12" t="s">
        <v>49</v>
      </c>
      <c r="F9" s="13" t="s">
        <v>33</v>
      </c>
      <c r="G9" s="10" t="s">
        <v>34</v>
      </c>
      <c r="H9" s="14">
        <v>2</v>
      </c>
      <c r="I9" s="14">
        <v>1.75</v>
      </c>
      <c r="J9" s="15" t="s">
        <v>43</v>
      </c>
      <c r="K9" s="15" t="s">
        <v>36</v>
      </c>
    </row>
    <row r="10" spans="1:11" ht="78.75" hidden="1">
      <c r="A10" s="31">
        <f t="shared" si="0"/>
        <v>9</v>
      </c>
      <c r="B10" s="11" t="s">
        <v>29</v>
      </c>
      <c r="C10" s="12" t="s">
        <v>41</v>
      </c>
      <c r="D10" s="12" t="s">
        <v>50</v>
      </c>
      <c r="E10" s="12" t="s">
        <v>51</v>
      </c>
      <c r="F10" s="13" t="s">
        <v>33</v>
      </c>
      <c r="G10" s="10" t="s">
        <v>34</v>
      </c>
      <c r="H10" s="14">
        <v>2.4</v>
      </c>
      <c r="I10" s="14">
        <v>2</v>
      </c>
      <c r="J10" s="15" t="s">
        <v>43</v>
      </c>
      <c r="K10" s="15" t="s">
        <v>36</v>
      </c>
    </row>
    <row r="11" spans="1:11" ht="31.5" hidden="1">
      <c r="A11" s="31">
        <f t="shared" si="0"/>
        <v>10</v>
      </c>
      <c r="B11" s="11" t="s">
        <v>29</v>
      </c>
      <c r="C11" s="12" t="s">
        <v>52</v>
      </c>
      <c r="D11" s="12" t="s">
        <v>31</v>
      </c>
      <c r="E11" s="12" t="s">
        <v>53</v>
      </c>
      <c r="F11" s="13" t="s">
        <v>33</v>
      </c>
      <c r="G11" s="10" t="s">
        <v>34</v>
      </c>
      <c r="H11" s="14">
        <f>I11*1.2</f>
        <v>2.4</v>
      </c>
      <c r="I11" s="14">
        <v>2</v>
      </c>
      <c r="J11" s="15" t="s">
        <v>54</v>
      </c>
      <c r="K11" s="15" t="s">
        <v>55</v>
      </c>
    </row>
    <row r="12" spans="1:11" ht="31.5" hidden="1">
      <c r="A12" s="31">
        <f t="shared" si="0"/>
        <v>11</v>
      </c>
      <c r="B12" s="11" t="s">
        <v>29</v>
      </c>
      <c r="C12" s="12" t="s">
        <v>52</v>
      </c>
      <c r="D12" s="12" t="s">
        <v>37</v>
      </c>
      <c r="E12" s="12" t="s">
        <v>56</v>
      </c>
      <c r="F12" s="13" t="s">
        <v>33</v>
      </c>
      <c r="G12" s="10" t="s">
        <v>34</v>
      </c>
      <c r="H12" s="14">
        <v>8</v>
      </c>
      <c r="I12" s="14">
        <v>6</v>
      </c>
      <c r="J12" s="15" t="s">
        <v>54</v>
      </c>
      <c r="K12" s="15" t="s">
        <v>55</v>
      </c>
    </row>
    <row r="13" spans="1:11" ht="31.5" hidden="1">
      <c r="A13" s="31">
        <f t="shared" si="0"/>
        <v>12</v>
      </c>
      <c r="B13" s="11" t="s">
        <v>29</v>
      </c>
      <c r="C13" s="12" t="s">
        <v>52</v>
      </c>
      <c r="D13" s="12" t="s">
        <v>39</v>
      </c>
      <c r="E13" s="12" t="s">
        <v>57</v>
      </c>
      <c r="F13" s="13" t="s">
        <v>33</v>
      </c>
      <c r="G13" s="10" t="s">
        <v>34</v>
      </c>
      <c r="H13" s="14">
        <v>16</v>
      </c>
      <c r="I13" s="14">
        <v>14</v>
      </c>
      <c r="J13" s="15" t="s">
        <v>54</v>
      </c>
      <c r="K13" s="15" t="s">
        <v>55</v>
      </c>
    </row>
    <row r="14" spans="1:11" ht="110.25" hidden="1">
      <c r="A14" s="31">
        <f t="shared" si="0"/>
        <v>13</v>
      </c>
      <c r="B14" s="11" t="s">
        <v>29</v>
      </c>
      <c r="C14" s="12" t="s">
        <v>58</v>
      </c>
      <c r="D14" s="12" t="s">
        <v>31</v>
      </c>
      <c r="E14" s="12" t="s">
        <v>59</v>
      </c>
      <c r="F14" s="13" t="s">
        <v>33</v>
      </c>
      <c r="G14" s="10" t="s">
        <v>34</v>
      </c>
      <c r="H14" s="14">
        <v>0.75</v>
      </c>
      <c r="I14" s="14">
        <v>0.5</v>
      </c>
      <c r="J14" s="15" t="s">
        <v>60</v>
      </c>
      <c r="K14" s="15" t="s">
        <v>36</v>
      </c>
    </row>
    <row r="15" spans="1:11" ht="110.25" hidden="1">
      <c r="A15" s="31">
        <f t="shared" si="0"/>
        <v>14</v>
      </c>
      <c r="B15" s="11" t="s">
        <v>29</v>
      </c>
      <c r="C15" s="12" t="s">
        <v>58</v>
      </c>
      <c r="D15" s="12" t="s">
        <v>37</v>
      </c>
      <c r="E15" s="12" t="s">
        <v>61</v>
      </c>
      <c r="F15" s="13" t="s">
        <v>33</v>
      </c>
      <c r="G15" s="10" t="s">
        <v>34</v>
      </c>
      <c r="H15" s="14">
        <v>0.2</v>
      </c>
      <c r="I15" s="14">
        <v>1</v>
      </c>
      <c r="J15" s="15" t="s">
        <v>60</v>
      </c>
      <c r="K15" s="15" t="s">
        <v>36</v>
      </c>
    </row>
    <row r="16" spans="1:11" ht="110.25" hidden="1">
      <c r="A16" s="31">
        <f t="shared" si="0"/>
        <v>15</v>
      </c>
      <c r="B16" s="11" t="s">
        <v>29</v>
      </c>
      <c r="C16" s="12" t="s">
        <v>58</v>
      </c>
      <c r="D16" s="12" t="s">
        <v>39</v>
      </c>
      <c r="E16" s="12" t="s">
        <v>62</v>
      </c>
      <c r="F16" s="13" t="s">
        <v>33</v>
      </c>
      <c r="G16" s="10" t="s">
        <v>34</v>
      </c>
      <c r="H16" s="14">
        <v>2.4</v>
      </c>
      <c r="I16" s="14">
        <v>2</v>
      </c>
      <c r="J16" s="15" t="s">
        <v>60</v>
      </c>
      <c r="K16" s="15" t="s">
        <v>36</v>
      </c>
    </row>
    <row r="17" spans="1:11" ht="110.25" hidden="1">
      <c r="A17" s="31">
        <f t="shared" si="0"/>
        <v>16</v>
      </c>
      <c r="B17" s="11" t="s">
        <v>29</v>
      </c>
      <c r="C17" s="12" t="s">
        <v>58</v>
      </c>
      <c r="D17" s="12" t="s">
        <v>46</v>
      </c>
      <c r="E17" s="12" t="s">
        <v>63</v>
      </c>
      <c r="F17" s="13" t="s">
        <v>33</v>
      </c>
      <c r="G17" s="10" t="s">
        <v>34</v>
      </c>
      <c r="H17" s="14">
        <v>5</v>
      </c>
      <c r="I17" s="14">
        <v>4</v>
      </c>
      <c r="J17" s="15" t="s">
        <v>60</v>
      </c>
      <c r="K17" s="15" t="s">
        <v>36</v>
      </c>
    </row>
    <row r="18" spans="1:11" ht="110.25" hidden="1">
      <c r="A18" s="31">
        <f t="shared" si="0"/>
        <v>17</v>
      </c>
      <c r="B18" s="11" t="s">
        <v>29</v>
      </c>
      <c r="C18" s="12" t="s">
        <v>58</v>
      </c>
      <c r="D18" s="12" t="s">
        <v>48</v>
      </c>
      <c r="E18" s="12" t="s">
        <v>64</v>
      </c>
      <c r="F18" s="13" t="s">
        <v>33</v>
      </c>
      <c r="G18" s="10" t="s">
        <v>34</v>
      </c>
      <c r="H18" s="14">
        <v>10</v>
      </c>
      <c r="I18" s="14">
        <v>8</v>
      </c>
      <c r="J18" s="15" t="s">
        <v>60</v>
      </c>
      <c r="K18" s="15" t="s">
        <v>36</v>
      </c>
    </row>
    <row r="19" spans="1:11" ht="110.25" hidden="1">
      <c r="A19" s="31">
        <f t="shared" si="0"/>
        <v>18</v>
      </c>
      <c r="B19" s="11" t="s">
        <v>29</v>
      </c>
      <c r="C19" s="12" t="s">
        <v>58</v>
      </c>
      <c r="D19" s="12" t="s">
        <v>50</v>
      </c>
      <c r="E19" s="12" t="s">
        <v>65</v>
      </c>
      <c r="F19" s="13" t="s">
        <v>33</v>
      </c>
      <c r="G19" s="10" t="s">
        <v>34</v>
      </c>
      <c r="H19" s="14">
        <v>14</v>
      </c>
      <c r="I19" s="14">
        <v>12</v>
      </c>
      <c r="J19" s="15" t="s">
        <v>60</v>
      </c>
      <c r="K19" s="15" t="s">
        <v>36</v>
      </c>
    </row>
    <row r="20" spans="1:11" ht="110.25" hidden="1">
      <c r="A20" s="31">
        <f t="shared" si="0"/>
        <v>19</v>
      </c>
      <c r="B20" s="11" t="s">
        <v>29</v>
      </c>
      <c r="C20" s="12" t="s">
        <v>58</v>
      </c>
      <c r="D20" s="12" t="s">
        <v>66</v>
      </c>
      <c r="E20" s="12" t="s">
        <v>67</v>
      </c>
      <c r="F20" s="13" t="s">
        <v>33</v>
      </c>
      <c r="G20" s="10" t="s">
        <v>34</v>
      </c>
      <c r="H20" s="14">
        <v>20</v>
      </c>
      <c r="I20" s="14">
        <v>16</v>
      </c>
      <c r="J20" s="15" t="s">
        <v>60</v>
      </c>
      <c r="K20" s="15" t="s">
        <v>36</v>
      </c>
    </row>
    <row r="21" spans="1:11" ht="94.5" hidden="1">
      <c r="A21" s="31">
        <f t="shared" si="0"/>
        <v>20</v>
      </c>
      <c r="B21" s="11" t="s">
        <v>29</v>
      </c>
      <c r="C21" s="12" t="s">
        <v>68</v>
      </c>
      <c r="D21" s="12" t="s">
        <v>31</v>
      </c>
      <c r="E21" s="12" t="s">
        <v>32</v>
      </c>
      <c r="F21" s="13" t="s">
        <v>33</v>
      </c>
      <c r="G21" s="10" t="s">
        <v>34</v>
      </c>
      <c r="H21" s="14">
        <v>5</v>
      </c>
      <c r="I21" s="14">
        <v>4</v>
      </c>
      <c r="J21" s="15" t="s">
        <v>69</v>
      </c>
      <c r="K21" s="15" t="s">
        <v>36</v>
      </c>
    </row>
    <row r="22" spans="1:11" ht="94.5" hidden="1">
      <c r="A22" s="31">
        <f t="shared" si="0"/>
        <v>21</v>
      </c>
      <c r="B22" s="11" t="s">
        <v>29</v>
      </c>
      <c r="C22" s="12" t="s">
        <v>68</v>
      </c>
      <c r="D22" s="12" t="s">
        <v>37</v>
      </c>
      <c r="E22" s="12" t="s">
        <v>38</v>
      </c>
      <c r="F22" s="13" t="s">
        <v>33</v>
      </c>
      <c r="G22" s="10" t="s">
        <v>34</v>
      </c>
      <c r="H22" s="14">
        <v>10</v>
      </c>
      <c r="I22" s="14">
        <v>8</v>
      </c>
      <c r="J22" s="15" t="s">
        <v>69</v>
      </c>
      <c r="K22" s="15" t="s">
        <v>36</v>
      </c>
    </row>
    <row r="23" spans="1:11" ht="94.5" hidden="1">
      <c r="A23" s="31">
        <f t="shared" si="0"/>
        <v>22</v>
      </c>
      <c r="B23" s="11" t="s">
        <v>29</v>
      </c>
      <c r="C23" s="12" t="s">
        <v>68</v>
      </c>
      <c r="D23" s="12" t="s">
        <v>39</v>
      </c>
      <c r="E23" s="12" t="s">
        <v>40</v>
      </c>
      <c r="F23" s="13" t="s">
        <v>33</v>
      </c>
      <c r="G23" s="10" t="s">
        <v>34</v>
      </c>
      <c r="H23" s="14">
        <v>24</v>
      </c>
      <c r="I23" s="14">
        <v>20</v>
      </c>
      <c r="J23" s="15" t="s">
        <v>69</v>
      </c>
      <c r="K23" s="15" t="s">
        <v>36</v>
      </c>
    </row>
    <row r="24" spans="1:11" ht="78.75" hidden="1">
      <c r="A24" s="31">
        <f t="shared" si="0"/>
        <v>23</v>
      </c>
      <c r="B24" s="11" t="s">
        <v>29</v>
      </c>
      <c r="C24" s="12" t="s">
        <v>70</v>
      </c>
      <c r="D24" s="12" t="s">
        <v>31</v>
      </c>
      <c r="E24" s="12" t="s">
        <v>71</v>
      </c>
      <c r="F24" s="13" t="s">
        <v>33</v>
      </c>
      <c r="G24" s="10" t="s">
        <v>34</v>
      </c>
      <c r="H24" s="14">
        <v>1.2</v>
      </c>
      <c r="I24" s="14">
        <v>1</v>
      </c>
      <c r="J24" s="15" t="s">
        <v>72</v>
      </c>
      <c r="K24" s="15" t="s">
        <v>55</v>
      </c>
    </row>
    <row r="25" spans="1:11" ht="78.75" hidden="1">
      <c r="A25" s="31">
        <f t="shared" si="0"/>
        <v>24</v>
      </c>
      <c r="B25" s="11" t="s">
        <v>29</v>
      </c>
      <c r="C25" s="12" t="s">
        <v>70</v>
      </c>
      <c r="D25" s="12" t="s">
        <v>37</v>
      </c>
      <c r="E25" s="12" t="s">
        <v>73</v>
      </c>
      <c r="F25" s="13" t="s">
        <v>33</v>
      </c>
      <c r="G25" s="10" t="s">
        <v>34</v>
      </c>
      <c r="H25" s="14">
        <v>2</v>
      </c>
      <c r="I25" s="14">
        <v>1.5</v>
      </c>
      <c r="J25" s="15" t="s">
        <v>72</v>
      </c>
      <c r="K25" s="15" t="s">
        <v>55</v>
      </c>
    </row>
    <row r="26" spans="1:11" ht="63" hidden="1">
      <c r="A26" s="31">
        <f t="shared" si="0"/>
        <v>25</v>
      </c>
      <c r="B26" s="11" t="s">
        <v>29</v>
      </c>
      <c r="C26" s="12" t="s">
        <v>74</v>
      </c>
      <c r="D26" s="12" t="s">
        <v>31</v>
      </c>
      <c r="E26" s="12" t="s">
        <v>75</v>
      </c>
      <c r="F26" s="13" t="s">
        <v>33</v>
      </c>
      <c r="G26" s="10" t="s">
        <v>34</v>
      </c>
      <c r="H26" s="14">
        <v>2</v>
      </c>
      <c r="I26" s="14">
        <v>1.5</v>
      </c>
      <c r="J26" s="15" t="s">
        <v>76</v>
      </c>
      <c r="K26" s="15" t="s">
        <v>55</v>
      </c>
    </row>
    <row r="27" spans="1:11" ht="63" hidden="1">
      <c r="A27" s="31">
        <f t="shared" si="0"/>
        <v>26</v>
      </c>
      <c r="B27" s="11" t="s">
        <v>29</v>
      </c>
      <c r="C27" s="12" t="s">
        <v>74</v>
      </c>
      <c r="D27" s="12" t="s">
        <v>37</v>
      </c>
      <c r="E27" s="12" t="s">
        <v>77</v>
      </c>
      <c r="F27" s="13" t="s">
        <v>33</v>
      </c>
      <c r="G27" s="10" t="s">
        <v>34</v>
      </c>
      <c r="H27" s="14">
        <v>3.5</v>
      </c>
      <c r="I27" s="14">
        <v>3</v>
      </c>
      <c r="J27" s="15" t="s">
        <v>76</v>
      </c>
      <c r="K27" s="15" t="s">
        <v>55</v>
      </c>
    </row>
    <row r="28" spans="1:11" ht="141.75" hidden="1">
      <c r="A28" s="31">
        <f t="shared" si="0"/>
        <v>27</v>
      </c>
      <c r="B28" s="11" t="s">
        <v>29</v>
      </c>
      <c r="C28" s="12" t="s">
        <v>78</v>
      </c>
      <c r="D28" s="12" t="s">
        <v>31</v>
      </c>
      <c r="E28" s="12" t="s">
        <v>79</v>
      </c>
      <c r="F28" s="13" t="s">
        <v>33</v>
      </c>
      <c r="G28" s="10" t="s">
        <v>34</v>
      </c>
      <c r="H28" s="14">
        <v>1.2</v>
      </c>
      <c r="I28" s="14">
        <v>1</v>
      </c>
      <c r="J28" s="15" t="s">
        <v>80</v>
      </c>
      <c r="K28" s="15" t="s">
        <v>81</v>
      </c>
    </row>
    <row r="29" spans="1:11" ht="141.75" hidden="1">
      <c r="A29" s="31">
        <f t="shared" si="0"/>
        <v>28</v>
      </c>
      <c r="B29" s="11" t="s">
        <v>29</v>
      </c>
      <c r="C29" s="12" t="s">
        <v>78</v>
      </c>
      <c r="D29" s="12" t="s">
        <v>37</v>
      </c>
      <c r="E29" s="12" t="s">
        <v>82</v>
      </c>
      <c r="F29" s="13" t="s">
        <v>33</v>
      </c>
      <c r="G29" s="10" t="s">
        <v>34</v>
      </c>
      <c r="H29" s="14">
        <v>5</v>
      </c>
      <c r="I29" s="14">
        <v>4</v>
      </c>
      <c r="J29" s="15" t="s">
        <v>80</v>
      </c>
      <c r="K29" s="15" t="s">
        <v>81</v>
      </c>
    </row>
    <row r="30" spans="1:11" ht="141.75" hidden="1">
      <c r="A30" s="31">
        <f t="shared" si="0"/>
        <v>29</v>
      </c>
      <c r="B30" s="11" t="s">
        <v>29</v>
      </c>
      <c r="C30" s="12" t="s">
        <v>78</v>
      </c>
      <c r="D30" s="12" t="s">
        <v>39</v>
      </c>
      <c r="E30" s="12" t="s">
        <v>83</v>
      </c>
      <c r="F30" s="13" t="s">
        <v>33</v>
      </c>
      <c r="G30" s="10" t="s">
        <v>34</v>
      </c>
      <c r="H30" s="14">
        <v>10</v>
      </c>
      <c r="I30" s="14">
        <v>8</v>
      </c>
      <c r="J30" s="15" t="s">
        <v>80</v>
      </c>
      <c r="K30" s="15" t="s">
        <v>81</v>
      </c>
    </row>
    <row r="31" spans="1:11" ht="141.75" hidden="1">
      <c r="A31" s="31">
        <f t="shared" si="0"/>
        <v>30</v>
      </c>
      <c r="B31" s="11" t="s">
        <v>29</v>
      </c>
      <c r="C31" s="12" t="s">
        <v>78</v>
      </c>
      <c r="D31" s="12" t="s">
        <v>46</v>
      </c>
      <c r="E31" s="12" t="s">
        <v>84</v>
      </c>
      <c r="F31" s="13" t="s">
        <v>33</v>
      </c>
      <c r="G31" s="10" t="s">
        <v>34</v>
      </c>
      <c r="H31" s="14">
        <v>24</v>
      </c>
      <c r="I31" s="14">
        <v>20</v>
      </c>
      <c r="J31" s="15" t="s">
        <v>80</v>
      </c>
      <c r="K31" s="15" t="s">
        <v>81</v>
      </c>
    </row>
    <row r="32" spans="1:11" ht="141.75" hidden="1">
      <c r="A32" s="31">
        <f t="shared" si="0"/>
        <v>31</v>
      </c>
      <c r="B32" s="11" t="s">
        <v>29</v>
      </c>
      <c r="C32" s="12" t="s">
        <v>78</v>
      </c>
      <c r="D32" s="12" t="s">
        <v>48</v>
      </c>
      <c r="E32" s="12" t="s">
        <v>85</v>
      </c>
      <c r="F32" s="13" t="s">
        <v>33</v>
      </c>
      <c r="G32" s="10" t="s">
        <v>34</v>
      </c>
      <c r="H32" s="14">
        <v>48</v>
      </c>
      <c r="I32" s="14">
        <v>40</v>
      </c>
      <c r="J32" s="15" t="s">
        <v>80</v>
      </c>
      <c r="K32" s="15" t="s">
        <v>81</v>
      </c>
    </row>
    <row r="33" spans="1:11" hidden="1">
      <c r="A33" s="31">
        <f t="shared" si="0"/>
        <v>32</v>
      </c>
      <c r="B33" s="11" t="s">
        <v>29</v>
      </c>
      <c r="C33" s="12" t="s">
        <v>86</v>
      </c>
      <c r="D33" s="12" t="s">
        <v>31</v>
      </c>
      <c r="E33" s="12" t="s">
        <v>87</v>
      </c>
      <c r="F33" s="13" t="s">
        <v>33</v>
      </c>
      <c r="G33" s="10" t="s">
        <v>34</v>
      </c>
      <c r="H33" s="14">
        <v>0.75</v>
      </c>
      <c r="I33" s="14">
        <v>0.5</v>
      </c>
      <c r="J33" s="15" t="s">
        <v>88</v>
      </c>
      <c r="K33" s="15" t="s">
        <v>89</v>
      </c>
    </row>
    <row r="34" spans="1:11" hidden="1">
      <c r="A34" s="31">
        <f t="shared" si="0"/>
        <v>33</v>
      </c>
      <c r="B34" s="11" t="s">
        <v>29</v>
      </c>
      <c r="C34" s="12" t="s">
        <v>86</v>
      </c>
      <c r="D34" s="12" t="s">
        <v>37</v>
      </c>
      <c r="E34" s="12" t="s">
        <v>90</v>
      </c>
      <c r="F34" s="13" t="s">
        <v>33</v>
      </c>
      <c r="G34" s="10" t="s">
        <v>34</v>
      </c>
      <c r="H34" s="14">
        <v>1.2</v>
      </c>
      <c r="I34" s="14">
        <v>1</v>
      </c>
      <c r="J34" s="15" t="s">
        <v>88</v>
      </c>
      <c r="K34" s="15" t="s">
        <v>89</v>
      </c>
    </row>
    <row r="35" spans="1:11" hidden="1">
      <c r="A35" s="31">
        <f t="shared" si="0"/>
        <v>34</v>
      </c>
      <c r="B35" s="11" t="s">
        <v>29</v>
      </c>
      <c r="C35" s="12" t="s">
        <v>86</v>
      </c>
      <c r="D35" s="12" t="s">
        <v>39</v>
      </c>
      <c r="E35" s="12" t="s">
        <v>91</v>
      </c>
      <c r="F35" s="13" t="s">
        <v>33</v>
      </c>
      <c r="G35" s="10" t="s">
        <v>34</v>
      </c>
      <c r="H35" s="14">
        <v>2.5</v>
      </c>
      <c r="I35" s="14">
        <v>2</v>
      </c>
      <c r="J35" s="15" t="s">
        <v>88</v>
      </c>
      <c r="K35" s="15" t="s">
        <v>89</v>
      </c>
    </row>
    <row r="36" spans="1:11" hidden="1">
      <c r="A36" s="31">
        <f t="shared" si="0"/>
        <v>35</v>
      </c>
      <c r="B36" s="11" t="s">
        <v>29</v>
      </c>
      <c r="C36" s="12" t="s">
        <v>86</v>
      </c>
      <c r="D36" s="12" t="s">
        <v>48</v>
      </c>
      <c r="E36" s="12" t="s">
        <v>92</v>
      </c>
      <c r="F36" s="13" t="s">
        <v>33</v>
      </c>
      <c r="G36" s="10" t="s">
        <v>34</v>
      </c>
      <c r="H36" s="14">
        <v>6</v>
      </c>
      <c r="I36" s="14">
        <v>4</v>
      </c>
      <c r="J36" s="15" t="s">
        <v>88</v>
      </c>
      <c r="K36" s="15" t="s">
        <v>89</v>
      </c>
    </row>
    <row r="37" spans="1:11" hidden="1">
      <c r="A37" s="31">
        <f t="shared" si="0"/>
        <v>36</v>
      </c>
      <c r="B37" s="11" t="s">
        <v>29</v>
      </c>
      <c r="C37" s="12" t="s">
        <v>86</v>
      </c>
      <c r="D37" s="12" t="s">
        <v>50</v>
      </c>
      <c r="E37" s="12" t="s">
        <v>93</v>
      </c>
      <c r="F37" s="13" t="s">
        <v>33</v>
      </c>
      <c r="G37" s="10" t="s">
        <v>34</v>
      </c>
      <c r="H37" s="14">
        <v>10</v>
      </c>
      <c r="I37" s="14">
        <v>8</v>
      </c>
      <c r="J37" s="15" t="s">
        <v>88</v>
      </c>
      <c r="K37" s="15" t="s">
        <v>89</v>
      </c>
    </row>
    <row r="38" spans="1:11" ht="94.5" hidden="1">
      <c r="A38" s="31">
        <f t="shared" si="0"/>
        <v>37</v>
      </c>
      <c r="B38" s="11" t="s">
        <v>29</v>
      </c>
      <c r="C38" s="12" t="s">
        <v>94</v>
      </c>
      <c r="D38" s="12" t="s">
        <v>31</v>
      </c>
      <c r="E38" s="12" t="s">
        <v>95</v>
      </c>
      <c r="F38" s="13" t="s">
        <v>33</v>
      </c>
      <c r="G38" s="10" t="s">
        <v>34</v>
      </c>
      <c r="H38" s="14">
        <v>1.2</v>
      </c>
      <c r="I38" s="14">
        <v>1</v>
      </c>
      <c r="J38" s="15" t="s">
        <v>96</v>
      </c>
      <c r="K38" s="15" t="s">
        <v>55</v>
      </c>
    </row>
    <row r="39" spans="1:11" ht="94.5" hidden="1">
      <c r="A39" s="31">
        <f t="shared" si="0"/>
        <v>38</v>
      </c>
      <c r="B39" s="11" t="s">
        <v>29</v>
      </c>
      <c r="C39" s="12" t="s">
        <v>94</v>
      </c>
      <c r="D39" s="12" t="s">
        <v>37</v>
      </c>
      <c r="E39" s="12" t="s">
        <v>75</v>
      </c>
      <c r="F39" s="13" t="s">
        <v>33</v>
      </c>
      <c r="G39" s="10" t="s">
        <v>34</v>
      </c>
      <c r="H39" s="14">
        <v>2.4</v>
      </c>
      <c r="I39" s="14">
        <v>2</v>
      </c>
      <c r="J39" s="15" t="s">
        <v>96</v>
      </c>
      <c r="K39" s="15" t="s">
        <v>55</v>
      </c>
    </row>
    <row r="40" spans="1:11" ht="94.5" hidden="1">
      <c r="A40" s="31">
        <f t="shared" si="0"/>
        <v>39</v>
      </c>
      <c r="B40" s="11" t="s">
        <v>29</v>
      </c>
      <c r="C40" s="12" t="s">
        <v>94</v>
      </c>
      <c r="D40" s="12" t="s">
        <v>39</v>
      </c>
      <c r="E40" s="12" t="s">
        <v>97</v>
      </c>
      <c r="F40" s="13" t="s">
        <v>33</v>
      </c>
      <c r="G40" s="10" t="s">
        <v>34</v>
      </c>
      <c r="H40" s="14">
        <v>5</v>
      </c>
      <c r="I40" s="14">
        <v>4</v>
      </c>
      <c r="J40" s="15" t="s">
        <v>96</v>
      </c>
      <c r="K40" s="15" t="s">
        <v>55</v>
      </c>
    </row>
    <row r="41" spans="1:11" ht="94.5" hidden="1">
      <c r="A41" s="31">
        <f t="shared" si="0"/>
        <v>40</v>
      </c>
      <c r="B41" s="11" t="s">
        <v>29</v>
      </c>
      <c r="C41" s="12" t="s">
        <v>94</v>
      </c>
      <c r="D41" s="12" t="s">
        <v>46</v>
      </c>
      <c r="E41" s="12" t="s">
        <v>77</v>
      </c>
      <c r="F41" s="13" t="s">
        <v>33</v>
      </c>
      <c r="G41" s="10" t="s">
        <v>34</v>
      </c>
      <c r="H41" s="14">
        <v>10</v>
      </c>
      <c r="I41" s="14">
        <v>8</v>
      </c>
      <c r="J41" s="15" t="s">
        <v>96</v>
      </c>
      <c r="K41" s="15" t="s">
        <v>55</v>
      </c>
    </row>
    <row r="42" spans="1:11" ht="78.75" hidden="1">
      <c r="A42" s="31">
        <f t="shared" si="0"/>
        <v>41</v>
      </c>
      <c r="B42" s="11" t="s">
        <v>29</v>
      </c>
      <c r="C42" s="12" t="s">
        <v>98</v>
      </c>
      <c r="D42" s="12" t="s">
        <v>31</v>
      </c>
      <c r="E42" s="12" t="s">
        <v>99</v>
      </c>
      <c r="F42" s="13" t="s">
        <v>33</v>
      </c>
      <c r="G42" s="10" t="s">
        <v>34</v>
      </c>
      <c r="H42" s="14">
        <v>2.4</v>
      </c>
      <c r="I42" s="14">
        <v>2</v>
      </c>
      <c r="J42" s="15" t="s">
        <v>100</v>
      </c>
      <c r="K42" s="15" t="s">
        <v>81</v>
      </c>
    </row>
    <row r="43" spans="1:11" ht="78.75" hidden="1">
      <c r="A43" s="31">
        <f t="shared" si="0"/>
        <v>42</v>
      </c>
      <c r="B43" s="11" t="s">
        <v>29</v>
      </c>
      <c r="C43" s="12" t="s">
        <v>98</v>
      </c>
      <c r="D43" s="12" t="s">
        <v>37</v>
      </c>
      <c r="E43" s="12" t="s">
        <v>101</v>
      </c>
      <c r="F43" s="13" t="s">
        <v>33</v>
      </c>
      <c r="G43" s="10" t="s">
        <v>34</v>
      </c>
      <c r="H43" s="14">
        <v>5</v>
      </c>
      <c r="I43" s="14">
        <v>4</v>
      </c>
      <c r="J43" s="15" t="s">
        <v>100</v>
      </c>
      <c r="K43" s="15" t="s">
        <v>81</v>
      </c>
    </row>
    <row r="44" spans="1:11" ht="78.75" hidden="1">
      <c r="A44" s="31">
        <f t="shared" si="0"/>
        <v>43</v>
      </c>
      <c r="B44" s="11" t="s">
        <v>29</v>
      </c>
      <c r="C44" s="12" t="s">
        <v>98</v>
      </c>
      <c r="D44" s="12" t="s">
        <v>39</v>
      </c>
      <c r="E44" s="12" t="s">
        <v>102</v>
      </c>
      <c r="F44" s="13" t="s">
        <v>33</v>
      </c>
      <c r="G44" s="10" t="s">
        <v>34</v>
      </c>
      <c r="H44" s="14">
        <v>10</v>
      </c>
      <c r="I44" s="14">
        <v>8</v>
      </c>
      <c r="J44" s="15" t="s">
        <v>100</v>
      </c>
      <c r="K44" s="15" t="s">
        <v>81</v>
      </c>
    </row>
    <row r="45" spans="1:11" ht="31.5" hidden="1">
      <c r="A45" s="31">
        <f t="shared" si="0"/>
        <v>44</v>
      </c>
      <c r="B45" s="11" t="s">
        <v>29</v>
      </c>
      <c r="C45" s="12" t="s">
        <v>103</v>
      </c>
      <c r="D45" s="12" t="s">
        <v>31</v>
      </c>
      <c r="E45" s="12" t="s">
        <v>104</v>
      </c>
      <c r="F45" s="13" t="s">
        <v>33</v>
      </c>
      <c r="G45" s="10" t="s">
        <v>34</v>
      </c>
      <c r="H45" s="14">
        <v>1</v>
      </c>
      <c r="I45" s="14">
        <v>1</v>
      </c>
      <c r="J45" s="15" t="s">
        <v>105</v>
      </c>
      <c r="K45" s="15" t="s">
        <v>81</v>
      </c>
    </row>
    <row r="46" spans="1:11" ht="31.5" hidden="1">
      <c r="A46" s="31">
        <f t="shared" si="0"/>
        <v>45</v>
      </c>
      <c r="B46" s="11" t="s">
        <v>29</v>
      </c>
      <c r="C46" s="12" t="s">
        <v>103</v>
      </c>
      <c r="D46" s="12" t="s">
        <v>37</v>
      </c>
      <c r="E46" s="12" t="s">
        <v>106</v>
      </c>
      <c r="F46" s="13" t="s">
        <v>33</v>
      </c>
      <c r="G46" s="10" t="s">
        <v>34</v>
      </c>
      <c r="H46" s="14">
        <v>2</v>
      </c>
      <c r="I46" s="14">
        <v>2</v>
      </c>
      <c r="J46" s="15" t="s">
        <v>105</v>
      </c>
      <c r="K46" s="15" t="s">
        <v>81</v>
      </c>
    </row>
    <row r="47" spans="1:11" ht="31.5" hidden="1">
      <c r="A47" s="31">
        <f t="shared" si="0"/>
        <v>46</v>
      </c>
      <c r="B47" s="11" t="s">
        <v>29</v>
      </c>
      <c r="C47" s="12" t="s">
        <v>103</v>
      </c>
      <c r="D47" s="12" t="s">
        <v>39</v>
      </c>
      <c r="E47" s="12" t="s">
        <v>107</v>
      </c>
      <c r="F47" s="13" t="s">
        <v>33</v>
      </c>
      <c r="G47" s="10" t="s">
        <v>34</v>
      </c>
      <c r="H47" s="14">
        <v>4</v>
      </c>
      <c r="I47" s="14">
        <v>4</v>
      </c>
      <c r="J47" s="15" t="s">
        <v>105</v>
      </c>
      <c r="K47" s="15" t="s">
        <v>81</v>
      </c>
    </row>
    <row r="48" spans="1:11" ht="31.5" hidden="1">
      <c r="A48" s="31">
        <f t="shared" si="0"/>
        <v>47</v>
      </c>
      <c r="B48" s="11" t="s">
        <v>29</v>
      </c>
      <c r="C48" s="12" t="s">
        <v>103</v>
      </c>
      <c r="D48" s="12" t="s">
        <v>46</v>
      </c>
      <c r="E48" s="12" t="s">
        <v>108</v>
      </c>
      <c r="F48" s="13" t="s">
        <v>33</v>
      </c>
      <c r="G48" s="10" t="s">
        <v>34</v>
      </c>
      <c r="H48" s="14">
        <v>8</v>
      </c>
      <c r="I48" s="14">
        <v>8</v>
      </c>
      <c r="J48" s="15" t="s">
        <v>105</v>
      </c>
      <c r="K48" s="15" t="s">
        <v>81</v>
      </c>
    </row>
    <row r="49" spans="1:11" ht="31.5" hidden="1">
      <c r="A49" s="31">
        <f t="shared" si="0"/>
        <v>48</v>
      </c>
      <c r="B49" s="11" t="s">
        <v>29</v>
      </c>
      <c r="C49" s="12" t="s">
        <v>109</v>
      </c>
      <c r="D49" s="12" t="s">
        <v>31</v>
      </c>
      <c r="E49" s="12" t="s">
        <v>110</v>
      </c>
      <c r="F49" s="13" t="s">
        <v>33</v>
      </c>
      <c r="G49" s="10" t="s">
        <v>34</v>
      </c>
      <c r="H49" s="14">
        <v>1.25</v>
      </c>
      <c r="I49" s="14">
        <v>1</v>
      </c>
      <c r="J49" s="15" t="s">
        <v>105</v>
      </c>
      <c r="K49" s="15" t="s">
        <v>81</v>
      </c>
    </row>
    <row r="50" spans="1:11" ht="31.5" hidden="1">
      <c r="A50" s="31">
        <f t="shared" si="0"/>
        <v>49</v>
      </c>
      <c r="B50" s="11" t="s">
        <v>29</v>
      </c>
      <c r="C50" s="12" t="s">
        <v>109</v>
      </c>
      <c r="D50" s="12" t="s">
        <v>37</v>
      </c>
      <c r="E50" s="12" t="s">
        <v>111</v>
      </c>
      <c r="F50" s="13" t="s">
        <v>33</v>
      </c>
      <c r="G50" s="10" t="s">
        <v>34</v>
      </c>
      <c r="H50" s="14">
        <v>2.4</v>
      </c>
      <c r="I50" s="14">
        <v>2</v>
      </c>
      <c r="J50" s="15" t="s">
        <v>105</v>
      </c>
      <c r="K50" s="15" t="s">
        <v>81</v>
      </c>
    </row>
    <row r="51" spans="1:11" ht="31.5" hidden="1">
      <c r="A51" s="31">
        <f t="shared" si="0"/>
        <v>50</v>
      </c>
      <c r="B51" s="11" t="s">
        <v>29</v>
      </c>
      <c r="C51" s="12" t="s">
        <v>109</v>
      </c>
      <c r="D51" s="12" t="s">
        <v>39</v>
      </c>
      <c r="E51" s="12" t="s">
        <v>112</v>
      </c>
      <c r="F51" s="13" t="s">
        <v>33</v>
      </c>
      <c r="G51" s="10" t="s">
        <v>34</v>
      </c>
      <c r="H51" s="14">
        <v>10</v>
      </c>
      <c r="I51" s="14">
        <v>8</v>
      </c>
      <c r="J51" s="15" t="s">
        <v>105</v>
      </c>
      <c r="K51" s="15" t="s">
        <v>81</v>
      </c>
    </row>
    <row r="52" spans="1:11" ht="31.5" hidden="1">
      <c r="A52" s="31">
        <f t="shared" si="0"/>
        <v>51</v>
      </c>
      <c r="B52" s="11" t="s">
        <v>29</v>
      </c>
      <c r="C52" s="12" t="s">
        <v>113</v>
      </c>
      <c r="D52" s="12" t="s">
        <v>31</v>
      </c>
      <c r="E52" s="12" t="s">
        <v>114</v>
      </c>
      <c r="F52" s="13" t="s">
        <v>33</v>
      </c>
      <c r="G52" s="10" t="s">
        <v>34</v>
      </c>
      <c r="H52" s="14">
        <v>0.75</v>
      </c>
      <c r="I52" s="14">
        <v>0.5</v>
      </c>
      <c r="J52" s="15" t="s">
        <v>115</v>
      </c>
      <c r="K52" s="15" t="s">
        <v>81</v>
      </c>
    </row>
    <row r="53" spans="1:11" ht="31.5" hidden="1">
      <c r="A53" s="31">
        <f t="shared" si="0"/>
        <v>52</v>
      </c>
      <c r="B53" s="11" t="s">
        <v>29</v>
      </c>
      <c r="C53" s="12" t="s">
        <v>113</v>
      </c>
      <c r="D53" s="12" t="s">
        <v>37</v>
      </c>
      <c r="E53" s="12" t="s">
        <v>116</v>
      </c>
      <c r="F53" s="13" t="s">
        <v>33</v>
      </c>
      <c r="G53" s="10" t="s">
        <v>34</v>
      </c>
      <c r="H53" s="14">
        <v>2.4</v>
      </c>
      <c r="I53" s="14">
        <v>2</v>
      </c>
      <c r="J53" s="15" t="s">
        <v>115</v>
      </c>
      <c r="K53" s="15" t="s">
        <v>81</v>
      </c>
    </row>
    <row r="54" spans="1:11" ht="31.5" hidden="1">
      <c r="A54" s="31">
        <f t="shared" si="0"/>
        <v>53</v>
      </c>
      <c r="B54" s="11" t="s">
        <v>29</v>
      </c>
      <c r="C54" s="12" t="s">
        <v>113</v>
      </c>
      <c r="D54" s="12" t="s">
        <v>39</v>
      </c>
      <c r="E54" s="12" t="s">
        <v>117</v>
      </c>
      <c r="F54" s="13" t="s">
        <v>33</v>
      </c>
      <c r="G54" s="10" t="s">
        <v>34</v>
      </c>
      <c r="H54" s="14">
        <v>5</v>
      </c>
      <c r="I54" s="14">
        <v>4</v>
      </c>
      <c r="J54" s="15" t="s">
        <v>115</v>
      </c>
      <c r="K54" s="15" t="s">
        <v>81</v>
      </c>
    </row>
    <row r="55" spans="1:11" ht="31.5" hidden="1">
      <c r="A55" s="31">
        <f t="shared" si="0"/>
        <v>54</v>
      </c>
      <c r="B55" s="11" t="s">
        <v>29</v>
      </c>
      <c r="C55" s="12" t="s">
        <v>118</v>
      </c>
      <c r="D55" s="12" t="s">
        <v>31</v>
      </c>
      <c r="E55" s="12" t="s">
        <v>119</v>
      </c>
      <c r="F55" s="13" t="s">
        <v>33</v>
      </c>
      <c r="G55" s="10" t="s">
        <v>34</v>
      </c>
      <c r="H55" s="14">
        <v>2</v>
      </c>
      <c r="I55" s="14">
        <v>2</v>
      </c>
      <c r="J55" s="15" t="s">
        <v>120</v>
      </c>
      <c r="K55" s="15" t="s">
        <v>81</v>
      </c>
    </row>
    <row r="56" spans="1:11" s="20" customFormat="1" ht="31.5" hidden="1">
      <c r="A56" s="31">
        <f t="shared" si="0"/>
        <v>55</v>
      </c>
      <c r="B56" s="32" t="s">
        <v>29</v>
      </c>
      <c r="C56" s="23" t="s">
        <v>118</v>
      </c>
      <c r="D56" s="23" t="s">
        <v>37</v>
      </c>
      <c r="E56" s="23" t="s">
        <v>121</v>
      </c>
      <c r="F56" s="24" t="s">
        <v>33</v>
      </c>
      <c r="G56" s="10" t="s">
        <v>34</v>
      </c>
      <c r="H56" s="25">
        <v>4</v>
      </c>
      <c r="I56" s="25">
        <v>4</v>
      </c>
      <c r="J56" s="26" t="s">
        <v>120</v>
      </c>
      <c r="K56" s="26" t="s">
        <v>81</v>
      </c>
    </row>
    <row r="57" spans="1:11" ht="31.5" hidden="1">
      <c r="A57" s="31">
        <f t="shared" si="0"/>
        <v>56</v>
      </c>
      <c r="B57" s="11" t="s">
        <v>29</v>
      </c>
      <c r="C57" s="12" t="s">
        <v>118</v>
      </c>
      <c r="D57" s="12" t="s">
        <v>39</v>
      </c>
      <c r="E57" s="12" t="s">
        <v>122</v>
      </c>
      <c r="F57" s="13" t="s">
        <v>33</v>
      </c>
      <c r="G57" s="10" t="s">
        <v>34</v>
      </c>
      <c r="H57" s="14">
        <v>8</v>
      </c>
      <c r="I57" s="14">
        <v>8</v>
      </c>
      <c r="J57" s="15" t="s">
        <v>120</v>
      </c>
      <c r="K57" s="15" t="s">
        <v>81</v>
      </c>
    </row>
    <row r="58" spans="1:11" s="20" customFormat="1" ht="31.5" hidden="1">
      <c r="A58" s="31">
        <f t="shared" si="0"/>
        <v>57</v>
      </c>
      <c r="B58" s="32" t="s">
        <v>29</v>
      </c>
      <c r="C58" s="23" t="s">
        <v>123</v>
      </c>
      <c r="D58" s="23" t="s">
        <v>31</v>
      </c>
      <c r="E58" s="23" t="s">
        <v>124</v>
      </c>
      <c r="F58" s="24" t="s">
        <v>33</v>
      </c>
      <c r="G58" s="10" t="s">
        <v>34</v>
      </c>
      <c r="H58" s="25">
        <v>2.2999999999999998</v>
      </c>
      <c r="I58" s="25">
        <v>2</v>
      </c>
      <c r="J58" s="26" t="s">
        <v>125</v>
      </c>
      <c r="K58" s="26" t="s">
        <v>36</v>
      </c>
    </row>
    <row r="59" spans="1:11" ht="31.5" hidden="1">
      <c r="A59" s="31">
        <f t="shared" si="0"/>
        <v>58</v>
      </c>
      <c r="B59" s="11" t="s">
        <v>29</v>
      </c>
      <c r="C59" s="12" t="s">
        <v>123</v>
      </c>
      <c r="D59" s="12" t="s">
        <v>37</v>
      </c>
      <c r="E59" s="12" t="s">
        <v>126</v>
      </c>
      <c r="F59" s="13" t="s">
        <v>33</v>
      </c>
      <c r="G59" s="10" t="s">
        <v>34</v>
      </c>
      <c r="H59" s="14">
        <v>5</v>
      </c>
      <c r="I59" s="14">
        <v>4</v>
      </c>
      <c r="J59" s="15" t="s">
        <v>125</v>
      </c>
      <c r="K59" s="15" t="s">
        <v>36</v>
      </c>
    </row>
    <row r="60" spans="1:11" s="20" customFormat="1" ht="47.25" hidden="1">
      <c r="A60" s="31">
        <f t="shared" si="0"/>
        <v>59</v>
      </c>
      <c r="B60" s="32" t="s">
        <v>29</v>
      </c>
      <c r="C60" s="23" t="s">
        <v>127</v>
      </c>
      <c r="D60" s="23" t="s">
        <v>31</v>
      </c>
      <c r="E60" s="23" t="s">
        <v>128</v>
      </c>
      <c r="F60" s="24" t="s">
        <v>33</v>
      </c>
      <c r="G60" s="10" t="s">
        <v>34</v>
      </c>
      <c r="H60" s="25">
        <v>5</v>
      </c>
      <c r="I60" s="25">
        <v>4</v>
      </c>
      <c r="J60" s="26" t="s">
        <v>129</v>
      </c>
      <c r="K60" s="26" t="s">
        <v>55</v>
      </c>
    </row>
    <row r="61" spans="1:11" ht="47.25" hidden="1">
      <c r="A61" s="31">
        <f t="shared" si="0"/>
        <v>60</v>
      </c>
      <c r="B61" s="11" t="s">
        <v>29</v>
      </c>
      <c r="C61" s="12" t="s">
        <v>127</v>
      </c>
      <c r="D61" s="12" t="s">
        <v>37</v>
      </c>
      <c r="E61" s="12" t="s">
        <v>130</v>
      </c>
      <c r="F61" s="13" t="s">
        <v>33</v>
      </c>
      <c r="G61" s="10" t="s">
        <v>34</v>
      </c>
      <c r="H61" s="14">
        <v>10</v>
      </c>
      <c r="I61" s="14">
        <v>8</v>
      </c>
      <c r="J61" s="15" t="s">
        <v>129</v>
      </c>
      <c r="K61" s="15" t="s">
        <v>55</v>
      </c>
    </row>
    <row r="62" spans="1:11" s="20" customFormat="1" ht="47.25" hidden="1">
      <c r="A62" s="31">
        <f t="shared" si="0"/>
        <v>61</v>
      </c>
      <c r="B62" s="32" t="s">
        <v>29</v>
      </c>
      <c r="C62" s="23" t="s">
        <v>127</v>
      </c>
      <c r="D62" s="23" t="s">
        <v>39</v>
      </c>
      <c r="E62" s="23" t="s">
        <v>131</v>
      </c>
      <c r="F62" s="24" t="s">
        <v>33</v>
      </c>
      <c r="G62" s="10" t="s">
        <v>34</v>
      </c>
      <c r="H62" s="25">
        <v>24</v>
      </c>
      <c r="I62" s="25">
        <v>20</v>
      </c>
      <c r="J62" s="26" t="s">
        <v>129</v>
      </c>
      <c r="K62" s="26" t="s">
        <v>55</v>
      </c>
    </row>
    <row r="63" spans="1:11" s="20" customFormat="1" ht="47.25" hidden="1">
      <c r="A63" s="31">
        <f t="shared" si="0"/>
        <v>62</v>
      </c>
      <c r="B63" s="32" t="s">
        <v>29</v>
      </c>
      <c r="C63" s="23" t="s">
        <v>132</v>
      </c>
      <c r="D63" s="23" t="s">
        <v>31</v>
      </c>
      <c r="E63" s="23" t="s">
        <v>81</v>
      </c>
      <c r="F63" s="24" t="s">
        <v>133</v>
      </c>
      <c r="G63" s="10" t="s">
        <v>34</v>
      </c>
      <c r="H63" s="25">
        <v>10</v>
      </c>
      <c r="I63" s="25">
        <v>8</v>
      </c>
      <c r="J63" s="26" t="s">
        <v>134</v>
      </c>
      <c r="K63" s="26" t="s">
        <v>135</v>
      </c>
    </row>
    <row r="64" spans="1:11" s="20" customFormat="1" ht="47.25" hidden="1">
      <c r="A64" s="31">
        <f t="shared" si="0"/>
        <v>63</v>
      </c>
      <c r="B64" s="32" t="s">
        <v>29</v>
      </c>
      <c r="C64" s="23" t="s">
        <v>136</v>
      </c>
      <c r="D64" s="23" t="s">
        <v>31</v>
      </c>
      <c r="E64" s="23" t="s">
        <v>81</v>
      </c>
      <c r="F64" s="24" t="s">
        <v>133</v>
      </c>
      <c r="G64" s="10" t="s">
        <v>34</v>
      </c>
      <c r="H64" s="25">
        <v>10</v>
      </c>
      <c r="I64" s="25">
        <v>8</v>
      </c>
      <c r="J64" s="26" t="s">
        <v>137</v>
      </c>
      <c r="K64" s="26" t="s">
        <v>135</v>
      </c>
    </row>
    <row r="65" spans="1:13" s="20" customFormat="1" ht="31.5" hidden="1">
      <c r="A65" s="31">
        <f t="shared" si="0"/>
        <v>64</v>
      </c>
      <c r="B65" s="32" t="s">
        <v>29</v>
      </c>
      <c r="C65" s="23" t="s">
        <v>138</v>
      </c>
      <c r="D65" s="23" t="s">
        <v>31</v>
      </c>
      <c r="E65" s="23" t="s">
        <v>81</v>
      </c>
      <c r="F65" s="24" t="s">
        <v>133</v>
      </c>
      <c r="G65" s="10" t="s">
        <v>34</v>
      </c>
      <c r="H65" s="25">
        <v>1.25</v>
      </c>
      <c r="I65" s="25">
        <v>1</v>
      </c>
      <c r="J65" s="26" t="s">
        <v>139</v>
      </c>
      <c r="K65" s="26" t="s">
        <v>135</v>
      </c>
    </row>
    <row r="66" spans="1:13" s="20" customFormat="1" ht="45" hidden="1">
      <c r="A66" s="31">
        <f t="shared" si="0"/>
        <v>65</v>
      </c>
      <c r="B66" s="32" t="s">
        <v>140</v>
      </c>
      <c r="C66" s="23" t="s">
        <v>141</v>
      </c>
      <c r="D66" s="23" t="s">
        <v>31</v>
      </c>
      <c r="E66" s="23" t="s">
        <v>142</v>
      </c>
      <c r="F66" s="24" t="s">
        <v>33</v>
      </c>
      <c r="G66" s="10" t="s">
        <v>34</v>
      </c>
      <c r="H66" s="25">
        <v>9.6</v>
      </c>
      <c r="I66" s="25">
        <v>8</v>
      </c>
      <c r="J66" s="26" t="s">
        <v>143</v>
      </c>
      <c r="K66" s="26" t="s">
        <v>144</v>
      </c>
    </row>
    <row r="67" spans="1:13" s="20" customFormat="1" ht="45" hidden="1">
      <c r="A67" s="31">
        <f t="shared" si="0"/>
        <v>66</v>
      </c>
      <c r="B67" s="32" t="s">
        <v>140</v>
      </c>
      <c r="C67" s="23" t="s">
        <v>141</v>
      </c>
      <c r="D67" s="23" t="s">
        <v>37</v>
      </c>
      <c r="E67" s="23" t="s">
        <v>145</v>
      </c>
      <c r="F67" s="24" t="s">
        <v>33</v>
      </c>
      <c r="G67" s="10" t="s">
        <v>34</v>
      </c>
      <c r="H67" s="25">
        <v>30</v>
      </c>
      <c r="I67" s="25">
        <v>24</v>
      </c>
      <c r="J67" s="26" t="s">
        <v>143</v>
      </c>
      <c r="K67" s="26" t="s">
        <v>144</v>
      </c>
    </row>
    <row r="68" spans="1:13" s="16" customFormat="1" ht="45" hidden="1">
      <c r="A68" s="31">
        <f t="shared" si="0"/>
        <v>67</v>
      </c>
      <c r="B68" s="32" t="s">
        <v>140</v>
      </c>
      <c r="C68" s="23" t="s">
        <v>141</v>
      </c>
      <c r="D68" s="23" t="s">
        <v>39</v>
      </c>
      <c r="E68" s="23" t="s">
        <v>146</v>
      </c>
      <c r="F68" s="24" t="s">
        <v>33</v>
      </c>
      <c r="G68" s="10" t="s">
        <v>34</v>
      </c>
      <c r="H68" s="25">
        <v>60</v>
      </c>
      <c r="I68" s="25">
        <v>40</v>
      </c>
      <c r="J68" s="26" t="s">
        <v>143</v>
      </c>
      <c r="K68" s="26" t="s">
        <v>144</v>
      </c>
      <c r="L68" s="21"/>
      <c r="M68" s="22"/>
    </row>
    <row r="69" spans="1:13" s="16" customFormat="1" ht="31.5" hidden="1">
      <c r="A69" s="31">
        <f t="shared" si="0"/>
        <v>68</v>
      </c>
      <c r="B69" s="32" t="s">
        <v>140</v>
      </c>
      <c r="C69" s="23" t="s">
        <v>147</v>
      </c>
      <c r="D69" s="23" t="s">
        <v>31</v>
      </c>
      <c r="E69" s="23" t="s">
        <v>148</v>
      </c>
      <c r="F69" s="24" t="s">
        <v>33</v>
      </c>
      <c r="G69" s="10" t="s">
        <v>34</v>
      </c>
      <c r="H69" s="25">
        <v>9.6</v>
      </c>
      <c r="I69" s="25">
        <v>8</v>
      </c>
      <c r="J69" s="26" t="s">
        <v>149</v>
      </c>
      <c r="K69" s="26" t="s">
        <v>144</v>
      </c>
      <c r="L69" s="21"/>
      <c r="M69" s="22"/>
    </row>
    <row r="70" spans="1:13" s="16" customFormat="1" ht="31.5" hidden="1">
      <c r="A70" s="31">
        <f t="shared" ref="A70:A133" si="1">A69+1</f>
        <v>69</v>
      </c>
      <c r="B70" s="32" t="s">
        <v>140</v>
      </c>
      <c r="C70" s="23" t="s">
        <v>147</v>
      </c>
      <c r="D70" s="23" t="s">
        <v>37</v>
      </c>
      <c r="E70" s="23" t="s">
        <v>150</v>
      </c>
      <c r="F70" s="24" t="s">
        <v>33</v>
      </c>
      <c r="G70" s="10" t="s">
        <v>34</v>
      </c>
      <c r="H70" s="25">
        <v>30</v>
      </c>
      <c r="I70" s="25">
        <v>24</v>
      </c>
      <c r="J70" s="26" t="s">
        <v>149</v>
      </c>
      <c r="K70" s="26" t="s">
        <v>144</v>
      </c>
      <c r="L70" s="21"/>
      <c r="M70" s="22"/>
    </row>
    <row r="71" spans="1:13" s="16" customFormat="1" ht="31.5" hidden="1">
      <c r="A71" s="31">
        <f t="shared" si="1"/>
        <v>70</v>
      </c>
      <c r="B71" s="32" t="s">
        <v>140</v>
      </c>
      <c r="C71" s="23" t="s">
        <v>147</v>
      </c>
      <c r="D71" s="23" t="s">
        <v>39</v>
      </c>
      <c r="E71" s="23" t="s">
        <v>151</v>
      </c>
      <c r="F71" s="24" t="s">
        <v>33</v>
      </c>
      <c r="G71" s="10" t="s">
        <v>34</v>
      </c>
      <c r="H71" s="25">
        <v>60</v>
      </c>
      <c r="I71" s="25">
        <v>40</v>
      </c>
      <c r="J71" s="26" t="s">
        <v>149</v>
      </c>
      <c r="K71" s="26" t="s">
        <v>144</v>
      </c>
      <c r="L71" s="21"/>
      <c r="M71" s="22"/>
    </row>
    <row r="72" spans="1:13" s="16" customFormat="1" ht="31.5" hidden="1">
      <c r="A72" s="31">
        <f t="shared" si="1"/>
        <v>71</v>
      </c>
      <c r="B72" s="32" t="s">
        <v>140</v>
      </c>
      <c r="C72" s="23" t="s">
        <v>152</v>
      </c>
      <c r="D72" s="23" t="s">
        <v>31</v>
      </c>
      <c r="E72" s="23" t="s">
        <v>153</v>
      </c>
      <c r="F72" s="24" t="s">
        <v>33</v>
      </c>
      <c r="G72" s="10" t="s">
        <v>34</v>
      </c>
      <c r="H72" s="25">
        <v>9.6</v>
      </c>
      <c r="I72" s="25">
        <v>8</v>
      </c>
      <c r="J72" s="26" t="s">
        <v>154</v>
      </c>
      <c r="K72" s="26" t="s">
        <v>144</v>
      </c>
      <c r="L72" s="21"/>
      <c r="M72" s="22"/>
    </row>
    <row r="73" spans="1:13" s="16" customFormat="1" ht="31.5" hidden="1">
      <c r="A73" s="31">
        <f t="shared" si="1"/>
        <v>72</v>
      </c>
      <c r="B73" s="32" t="s">
        <v>140</v>
      </c>
      <c r="C73" s="23" t="s">
        <v>152</v>
      </c>
      <c r="D73" s="23" t="s">
        <v>37</v>
      </c>
      <c r="E73" s="23" t="s">
        <v>155</v>
      </c>
      <c r="F73" s="24" t="s">
        <v>33</v>
      </c>
      <c r="G73" s="10" t="s">
        <v>34</v>
      </c>
      <c r="H73" s="25">
        <v>30</v>
      </c>
      <c r="I73" s="25">
        <v>24</v>
      </c>
      <c r="J73" s="26" t="s">
        <v>154</v>
      </c>
      <c r="K73" s="26" t="s">
        <v>144</v>
      </c>
      <c r="L73" s="21"/>
      <c r="M73" s="22"/>
    </row>
    <row r="74" spans="1:13" s="16" customFormat="1" ht="31.5" hidden="1">
      <c r="A74" s="31">
        <f t="shared" si="1"/>
        <v>73</v>
      </c>
      <c r="B74" s="32" t="s">
        <v>140</v>
      </c>
      <c r="C74" s="23" t="s">
        <v>152</v>
      </c>
      <c r="D74" s="23" t="s">
        <v>39</v>
      </c>
      <c r="E74" s="23" t="s">
        <v>156</v>
      </c>
      <c r="F74" s="24" t="s">
        <v>33</v>
      </c>
      <c r="G74" s="10" t="s">
        <v>34</v>
      </c>
      <c r="H74" s="25">
        <v>60</v>
      </c>
      <c r="I74" s="25">
        <v>40</v>
      </c>
      <c r="J74" s="26" t="s">
        <v>154</v>
      </c>
      <c r="K74" s="26" t="s">
        <v>144</v>
      </c>
      <c r="L74" s="21"/>
      <c r="M74" s="22"/>
    </row>
    <row r="75" spans="1:13" s="16" customFormat="1" ht="31.5" hidden="1">
      <c r="A75" s="31">
        <f t="shared" si="1"/>
        <v>74</v>
      </c>
      <c r="B75" s="32" t="s">
        <v>140</v>
      </c>
      <c r="C75" s="23" t="s">
        <v>157</v>
      </c>
      <c r="D75" s="23" t="s">
        <v>31</v>
      </c>
      <c r="E75" s="23" t="s">
        <v>158</v>
      </c>
      <c r="F75" s="24" t="s">
        <v>33</v>
      </c>
      <c r="G75" s="10" t="s">
        <v>34</v>
      </c>
      <c r="H75" s="25">
        <v>9.6</v>
      </c>
      <c r="I75" s="25">
        <v>8</v>
      </c>
      <c r="J75" s="26" t="s">
        <v>159</v>
      </c>
      <c r="K75" s="26" t="s">
        <v>144</v>
      </c>
      <c r="L75" s="21"/>
      <c r="M75" s="22"/>
    </row>
    <row r="76" spans="1:13" s="16" customFormat="1" ht="31.5" hidden="1">
      <c r="A76" s="31">
        <f t="shared" si="1"/>
        <v>75</v>
      </c>
      <c r="B76" s="32" t="s">
        <v>140</v>
      </c>
      <c r="C76" s="23" t="s">
        <v>157</v>
      </c>
      <c r="D76" s="23" t="s">
        <v>37</v>
      </c>
      <c r="E76" s="23" t="s">
        <v>160</v>
      </c>
      <c r="F76" s="24" t="s">
        <v>33</v>
      </c>
      <c r="G76" s="10" t="s">
        <v>34</v>
      </c>
      <c r="H76" s="25">
        <v>30</v>
      </c>
      <c r="I76" s="25">
        <v>24</v>
      </c>
      <c r="J76" s="26" t="s">
        <v>159</v>
      </c>
      <c r="K76" s="26" t="s">
        <v>144</v>
      </c>
      <c r="L76" s="21"/>
      <c r="M76" s="22"/>
    </row>
    <row r="77" spans="1:13" s="16" customFormat="1" ht="31.5" hidden="1">
      <c r="A77" s="31">
        <f t="shared" si="1"/>
        <v>76</v>
      </c>
      <c r="B77" s="32" t="s">
        <v>140</v>
      </c>
      <c r="C77" s="23" t="s">
        <v>157</v>
      </c>
      <c r="D77" s="23" t="s">
        <v>39</v>
      </c>
      <c r="E77" s="23" t="s">
        <v>161</v>
      </c>
      <c r="F77" s="24" t="s">
        <v>33</v>
      </c>
      <c r="G77" s="10" t="s">
        <v>34</v>
      </c>
      <c r="H77" s="25">
        <v>60</v>
      </c>
      <c r="I77" s="25">
        <v>40</v>
      </c>
      <c r="J77" s="26" t="s">
        <v>159</v>
      </c>
      <c r="K77" s="26" t="s">
        <v>144</v>
      </c>
      <c r="L77" s="21"/>
      <c r="M77" s="22"/>
    </row>
    <row r="78" spans="1:13" s="16" customFormat="1" ht="45" hidden="1">
      <c r="A78" s="31">
        <f t="shared" si="1"/>
        <v>77</v>
      </c>
      <c r="B78" s="32" t="s">
        <v>140</v>
      </c>
      <c r="C78" s="23" t="s">
        <v>162</v>
      </c>
      <c r="D78" s="23" t="s">
        <v>31</v>
      </c>
      <c r="E78" s="23" t="s">
        <v>163</v>
      </c>
      <c r="F78" s="24" t="s">
        <v>33</v>
      </c>
      <c r="G78" s="10" t="s">
        <v>34</v>
      </c>
      <c r="H78" s="25">
        <v>9.6</v>
      </c>
      <c r="I78" s="25">
        <v>8</v>
      </c>
      <c r="J78" s="26" t="s">
        <v>164</v>
      </c>
      <c r="K78" s="26" t="s">
        <v>144</v>
      </c>
      <c r="L78" s="21"/>
      <c r="M78" s="22"/>
    </row>
    <row r="79" spans="1:13" s="16" customFormat="1" ht="45" hidden="1">
      <c r="A79" s="31">
        <f t="shared" si="1"/>
        <v>78</v>
      </c>
      <c r="B79" s="32" t="s">
        <v>140</v>
      </c>
      <c r="C79" s="23" t="s">
        <v>162</v>
      </c>
      <c r="D79" s="23" t="s">
        <v>37</v>
      </c>
      <c r="E79" s="23" t="s">
        <v>165</v>
      </c>
      <c r="F79" s="24" t="s">
        <v>33</v>
      </c>
      <c r="G79" s="10" t="s">
        <v>34</v>
      </c>
      <c r="H79" s="25">
        <v>30</v>
      </c>
      <c r="I79" s="25">
        <v>24</v>
      </c>
      <c r="J79" s="26" t="s">
        <v>164</v>
      </c>
      <c r="K79" s="26" t="s">
        <v>144</v>
      </c>
      <c r="L79" s="21"/>
      <c r="M79" s="22"/>
    </row>
    <row r="80" spans="1:13" s="16" customFormat="1" ht="45" hidden="1">
      <c r="A80" s="31">
        <f t="shared" si="1"/>
        <v>79</v>
      </c>
      <c r="B80" s="32" t="s">
        <v>140</v>
      </c>
      <c r="C80" s="23" t="s">
        <v>162</v>
      </c>
      <c r="D80" s="23" t="s">
        <v>39</v>
      </c>
      <c r="E80" s="23" t="s">
        <v>166</v>
      </c>
      <c r="F80" s="24" t="s">
        <v>33</v>
      </c>
      <c r="G80" s="10" t="s">
        <v>34</v>
      </c>
      <c r="H80" s="25">
        <v>60</v>
      </c>
      <c r="I80" s="25">
        <v>40</v>
      </c>
      <c r="J80" s="26" t="s">
        <v>164</v>
      </c>
      <c r="K80" s="26" t="s">
        <v>144</v>
      </c>
      <c r="L80" s="21"/>
      <c r="M80" s="22"/>
    </row>
    <row r="81" spans="1:13" s="16" customFormat="1" ht="45" hidden="1">
      <c r="A81" s="31">
        <f t="shared" si="1"/>
        <v>80</v>
      </c>
      <c r="B81" s="32" t="s">
        <v>140</v>
      </c>
      <c r="C81" s="23" t="s">
        <v>167</v>
      </c>
      <c r="D81" s="33" t="s">
        <v>31</v>
      </c>
      <c r="E81" s="23" t="s">
        <v>168</v>
      </c>
      <c r="F81" s="34" t="s">
        <v>33</v>
      </c>
      <c r="G81" s="10" t="s">
        <v>34</v>
      </c>
      <c r="H81" s="25">
        <v>9.6</v>
      </c>
      <c r="I81" s="25">
        <v>8</v>
      </c>
      <c r="J81" s="35" t="s">
        <v>169</v>
      </c>
      <c r="K81" s="26" t="s">
        <v>144</v>
      </c>
      <c r="L81" s="21"/>
      <c r="M81" s="22"/>
    </row>
    <row r="82" spans="1:13" s="16" customFormat="1" ht="45" hidden="1">
      <c r="A82" s="31">
        <f t="shared" si="1"/>
        <v>81</v>
      </c>
      <c r="B82" s="32" t="s">
        <v>140</v>
      </c>
      <c r="C82" s="23" t="s">
        <v>167</v>
      </c>
      <c r="D82" s="33" t="s">
        <v>37</v>
      </c>
      <c r="E82" s="23" t="s">
        <v>170</v>
      </c>
      <c r="F82" s="34" t="s">
        <v>33</v>
      </c>
      <c r="G82" s="10" t="s">
        <v>34</v>
      </c>
      <c r="H82" s="25">
        <v>30</v>
      </c>
      <c r="I82" s="25">
        <v>24</v>
      </c>
      <c r="J82" s="35" t="s">
        <v>169</v>
      </c>
      <c r="K82" s="26" t="s">
        <v>144</v>
      </c>
      <c r="L82" s="21"/>
      <c r="M82" s="22"/>
    </row>
    <row r="83" spans="1:13" s="16" customFormat="1" ht="45" hidden="1">
      <c r="A83" s="31">
        <f t="shared" si="1"/>
        <v>82</v>
      </c>
      <c r="B83" s="32" t="s">
        <v>140</v>
      </c>
      <c r="C83" s="23" t="s">
        <v>167</v>
      </c>
      <c r="D83" s="33" t="s">
        <v>39</v>
      </c>
      <c r="E83" s="23" t="s">
        <v>171</v>
      </c>
      <c r="F83" s="34" t="s">
        <v>33</v>
      </c>
      <c r="G83" s="10" t="s">
        <v>34</v>
      </c>
      <c r="H83" s="25">
        <v>60</v>
      </c>
      <c r="I83" s="25">
        <v>40</v>
      </c>
      <c r="J83" s="35" t="s">
        <v>169</v>
      </c>
      <c r="K83" s="26" t="s">
        <v>144</v>
      </c>
      <c r="L83" s="21"/>
      <c r="M83" s="22"/>
    </row>
    <row r="84" spans="1:13" s="16" customFormat="1" ht="45" hidden="1">
      <c r="A84" s="31">
        <f t="shared" si="1"/>
        <v>83</v>
      </c>
      <c r="B84" s="32" t="s">
        <v>140</v>
      </c>
      <c r="C84" s="23" t="s">
        <v>172</v>
      </c>
      <c r="D84" s="33" t="s">
        <v>31</v>
      </c>
      <c r="E84" s="33" t="s">
        <v>173</v>
      </c>
      <c r="F84" s="24" t="s">
        <v>33</v>
      </c>
      <c r="G84" s="10" t="s">
        <v>34</v>
      </c>
      <c r="H84" s="25">
        <v>9.6</v>
      </c>
      <c r="I84" s="25">
        <v>8</v>
      </c>
      <c r="J84" s="35" t="s">
        <v>174</v>
      </c>
      <c r="K84" s="35" t="s">
        <v>144</v>
      </c>
      <c r="L84" s="21"/>
      <c r="M84" s="22"/>
    </row>
    <row r="85" spans="1:13" s="16" customFormat="1" ht="45" hidden="1">
      <c r="A85" s="31">
        <f t="shared" si="1"/>
        <v>84</v>
      </c>
      <c r="B85" s="32" t="s">
        <v>140</v>
      </c>
      <c r="C85" s="23" t="s">
        <v>172</v>
      </c>
      <c r="D85" s="33" t="s">
        <v>37</v>
      </c>
      <c r="E85" s="33" t="s">
        <v>175</v>
      </c>
      <c r="F85" s="24" t="s">
        <v>33</v>
      </c>
      <c r="G85" s="10" t="s">
        <v>34</v>
      </c>
      <c r="H85" s="25">
        <v>30</v>
      </c>
      <c r="I85" s="25">
        <v>24</v>
      </c>
      <c r="J85" s="35" t="s">
        <v>174</v>
      </c>
      <c r="K85" s="35" t="s">
        <v>144</v>
      </c>
      <c r="L85" s="21"/>
      <c r="M85" s="22"/>
    </row>
    <row r="86" spans="1:13" s="16" customFormat="1" ht="45" hidden="1">
      <c r="A86" s="31">
        <f t="shared" si="1"/>
        <v>85</v>
      </c>
      <c r="B86" s="32" t="s">
        <v>140</v>
      </c>
      <c r="C86" s="23" t="s">
        <v>172</v>
      </c>
      <c r="D86" s="33" t="s">
        <v>39</v>
      </c>
      <c r="E86" s="33" t="s">
        <v>176</v>
      </c>
      <c r="F86" s="24" t="s">
        <v>33</v>
      </c>
      <c r="G86" s="10" t="s">
        <v>34</v>
      </c>
      <c r="H86" s="25">
        <v>60</v>
      </c>
      <c r="I86" s="25">
        <v>40</v>
      </c>
      <c r="J86" s="35" t="s">
        <v>174</v>
      </c>
      <c r="K86" s="35" t="s">
        <v>144</v>
      </c>
      <c r="L86" s="21"/>
      <c r="M86" s="22"/>
    </row>
    <row r="87" spans="1:13" s="16" customFormat="1" ht="45" hidden="1">
      <c r="A87" s="31">
        <f t="shared" si="1"/>
        <v>86</v>
      </c>
      <c r="B87" s="32" t="s">
        <v>140</v>
      </c>
      <c r="C87" s="23" t="s">
        <v>177</v>
      </c>
      <c r="D87" s="33" t="s">
        <v>31</v>
      </c>
      <c r="E87" s="23" t="s">
        <v>178</v>
      </c>
      <c r="F87" s="34" t="s">
        <v>33</v>
      </c>
      <c r="G87" s="10" t="s">
        <v>34</v>
      </c>
      <c r="H87" s="25">
        <v>9.6</v>
      </c>
      <c r="I87" s="25">
        <v>8</v>
      </c>
      <c r="J87" s="35" t="s">
        <v>179</v>
      </c>
      <c r="K87" s="26" t="s">
        <v>144</v>
      </c>
      <c r="L87" s="21"/>
      <c r="M87" s="22"/>
    </row>
    <row r="88" spans="1:13" s="16" customFormat="1" ht="45" hidden="1">
      <c r="A88" s="31">
        <f t="shared" si="1"/>
        <v>87</v>
      </c>
      <c r="B88" s="32" t="s">
        <v>140</v>
      </c>
      <c r="C88" s="23" t="s">
        <v>177</v>
      </c>
      <c r="D88" s="33" t="s">
        <v>37</v>
      </c>
      <c r="E88" s="23" t="s">
        <v>180</v>
      </c>
      <c r="F88" s="34" t="s">
        <v>33</v>
      </c>
      <c r="G88" s="10" t="s">
        <v>34</v>
      </c>
      <c r="H88" s="25">
        <v>30</v>
      </c>
      <c r="I88" s="25">
        <v>24</v>
      </c>
      <c r="J88" s="35" t="s">
        <v>179</v>
      </c>
      <c r="K88" s="26" t="s">
        <v>144</v>
      </c>
      <c r="L88" s="21"/>
      <c r="M88" s="22"/>
    </row>
    <row r="89" spans="1:13" s="16" customFormat="1" ht="45" hidden="1">
      <c r="A89" s="31">
        <f t="shared" si="1"/>
        <v>88</v>
      </c>
      <c r="B89" s="32" t="s">
        <v>140</v>
      </c>
      <c r="C89" s="23" t="s">
        <v>177</v>
      </c>
      <c r="D89" s="33" t="s">
        <v>39</v>
      </c>
      <c r="E89" s="23" t="s">
        <v>181</v>
      </c>
      <c r="F89" s="34" t="s">
        <v>33</v>
      </c>
      <c r="G89" s="10" t="s">
        <v>34</v>
      </c>
      <c r="H89" s="25">
        <v>60</v>
      </c>
      <c r="I89" s="25">
        <v>40</v>
      </c>
      <c r="J89" s="35" t="s">
        <v>179</v>
      </c>
      <c r="K89" s="26" t="s">
        <v>144</v>
      </c>
      <c r="L89" s="21"/>
      <c r="M89" s="22"/>
    </row>
    <row r="90" spans="1:13" s="16" customFormat="1" ht="31.5" hidden="1">
      <c r="A90" s="31">
        <f t="shared" si="1"/>
        <v>89</v>
      </c>
      <c r="B90" s="32" t="s">
        <v>140</v>
      </c>
      <c r="C90" s="23" t="s">
        <v>182</v>
      </c>
      <c r="D90" s="33" t="s">
        <v>31</v>
      </c>
      <c r="E90" s="23" t="s">
        <v>183</v>
      </c>
      <c r="F90" s="34" t="s">
        <v>33</v>
      </c>
      <c r="G90" s="10" t="s">
        <v>34</v>
      </c>
      <c r="H90" s="25">
        <v>1.5</v>
      </c>
      <c r="I90" s="25">
        <v>1.2</v>
      </c>
      <c r="J90" s="35" t="s">
        <v>149</v>
      </c>
      <c r="K90" s="26" t="s">
        <v>144</v>
      </c>
      <c r="L90" s="21"/>
      <c r="M90" s="22"/>
    </row>
    <row r="91" spans="1:13" s="16" customFormat="1" ht="45" hidden="1">
      <c r="A91" s="31">
        <f t="shared" si="1"/>
        <v>90</v>
      </c>
      <c r="B91" s="32" t="s">
        <v>140</v>
      </c>
      <c r="C91" s="23" t="s">
        <v>182</v>
      </c>
      <c r="D91" s="33" t="s">
        <v>37</v>
      </c>
      <c r="E91" s="23" t="s">
        <v>184</v>
      </c>
      <c r="F91" s="34" t="s">
        <v>33</v>
      </c>
      <c r="G91" s="10" t="s">
        <v>34</v>
      </c>
      <c r="H91" s="25">
        <v>3</v>
      </c>
      <c r="I91" s="25">
        <v>2.4</v>
      </c>
      <c r="J91" s="35" t="s">
        <v>149</v>
      </c>
      <c r="K91" s="26" t="s">
        <v>144</v>
      </c>
      <c r="L91" s="21"/>
      <c r="M91" s="22"/>
    </row>
    <row r="92" spans="1:13" s="16" customFormat="1" ht="31.5" hidden="1">
      <c r="A92" s="31">
        <f t="shared" si="1"/>
        <v>91</v>
      </c>
      <c r="B92" s="32" t="s">
        <v>140</v>
      </c>
      <c r="C92" s="23" t="s">
        <v>182</v>
      </c>
      <c r="D92" s="33" t="s">
        <v>39</v>
      </c>
      <c r="E92" s="23" t="s">
        <v>185</v>
      </c>
      <c r="F92" s="34" t="s">
        <v>33</v>
      </c>
      <c r="G92" s="10" t="s">
        <v>34</v>
      </c>
      <c r="H92" s="25">
        <v>4.5</v>
      </c>
      <c r="I92" s="25">
        <v>3.6</v>
      </c>
      <c r="J92" s="35" t="s">
        <v>149</v>
      </c>
      <c r="K92" s="26" t="s">
        <v>144</v>
      </c>
      <c r="L92" s="21"/>
      <c r="M92" s="22"/>
    </row>
    <row r="93" spans="1:13" s="16" customFormat="1" ht="31.5" hidden="1">
      <c r="A93" s="31">
        <f t="shared" si="1"/>
        <v>92</v>
      </c>
      <c r="B93" s="32" t="s">
        <v>140</v>
      </c>
      <c r="C93" s="23" t="s">
        <v>186</v>
      </c>
      <c r="D93" s="33" t="s">
        <v>31</v>
      </c>
      <c r="E93" s="23" t="s">
        <v>187</v>
      </c>
      <c r="F93" s="34" t="s">
        <v>33</v>
      </c>
      <c r="G93" s="10" t="s">
        <v>34</v>
      </c>
      <c r="H93" s="25">
        <v>0.3</v>
      </c>
      <c r="I93" s="25">
        <v>0.2</v>
      </c>
      <c r="J93" s="35" t="s">
        <v>188</v>
      </c>
      <c r="K93" s="26" t="s">
        <v>144</v>
      </c>
      <c r="L93" s="21"/>
      <c r="M93" s="22"/>
    </row>
    <row r="94" spans="1:13" s="16" customFormat="1" ht="31.5" hidden="1">
      <c r="A94" s="31">
        <f t="shared" si="1"/>
        <v>93</v>
      </c>
      <c r="B94" s="32" t="s">
        <v>140</v>
      </c>
      <c r="C94" s="23" t="s">
        <v>186</v>
      </c>
      <c r="D94" s="33" t="s">
        <v>37</v>
      </c>
      <c r="E94" s="23" t="s">
        <v>189</v>
      </c>
      <c r="F94" s="34" t="s">
        <v>33</v>
      </c>
      <c r="G94" s="10" t="s">
        <v>34</v>
      </c>
      <c r="H94" s="25">
        <v>0.7</v>
      </c>
      <c r="I94" s="25">
        <v>0.5</v>
      </c>
      <c r="J94" s="35" t="s">
        <v>188</v>
      </c>
      <c r="K94" s="26" t="s">
        <v>144</v>
      </c>
      <c r="L94" s="21"/>
      <c r="M94" s="22"/>
    </row>
    <row r="95" spans="1:13" s="16" customFormat="1" ht="31.5" hidden="1">
      <c r="A95" s="31">
        <f t="shared" si="1"/>
        <v>94</v>
      </c>
      <c r="B95" s="32" t="s">
        <v>140</v>
      </c>
      <c r="C95" s="23" t="s">
        <v>186</v>
      </c>
      <c r="D95" s="33" t="s">
        <v>39</v>
      </c>
      <c r="E95" s="23" t="s">
        <v>190</v>
      </c>
      <c r="F95" s="34" t="s">
        <v>33</v>
      </c>
      <c r="G95" s="10" t="s">
        <v>34</v>
      </c>
      <c r="H95" s="25">
        <v>1</v>
      </c>
      <c r="I95" s="25">
        <v>0.8</v>
      </c>
      <c r="J95" s="35" t="s">
        <v>188</v>
      </c>
      <c r="K95" s="26" t="s">
        <v>144</v>
      </c>
    </row>
    <row r="96" spans="1:13" s="16" customFormat="1" ht="45" hidden="1">
      <c r="A96" s="31">
        <f t="shared" si="1"/>
        <v>95</v>
      </c>
      <c r="B96" s="32" t="s">
        <v>140</v>
      </c>
      <c r="C96" s="23" t="s">
        <v>191</v>
      </c>
      <c r="D96" s="33" t="s">
        <v>31</v>
      </c>
      <c r="E96" s="23" t="s">
        <v>192</v>
      </c>
      <c r="F96" s="34" t="s">
        <v>33</v>
      </c>
      <c r="G96" s="10" t="s">
        <v>34</v>
      </c>
      <c r="H96" s="25">
        <v>0.3</v>
      </c>
      <c r="I96" s="25">
        <v>0.2</v>
      </c>
      <c r="J96" s="35" t="s">
        <v>149</v>
      </c>
      <c r="K96" s="26" t="s">
        <v>144</v>
      </c>
    </row>
    <row r="97" spans="1:11" s="16" customFormat="1" ht="45" hidden="1">
      <c r="A97" s="31">
        <f t="shared" si="1"/>
        <v>96</v>
      </c>
      <c r="B97" s="32" t="s">
        <v>140</v>
      </c>
      <c r="C97" s="23" t="s">
        <v>191</v>
      </c>
      <c r="D97" s="33" t="s">
        <v>37</v>
      </c>
      <c r="E97" s="23" t="s">
        <v>193</v>
      </c>
      <c r="F97" s="34" t="s">
        <v>33</v>
      </c>
      <c r="G97" s="10" t="s">
        <v>34</v>
      </c>
      <c r="H97" s="25">
        <v>0.6</v>
      </c>
      <c r="I97" s="25">
        <v>0.5</v>
      </c>
      <c r="J97" s="35" t="s">
        <v>149</v>
      </c>
      <c r="K97" s="26" t="s">
        <v>144</v>
      </c>
    </row>
    <row r="98" spans="1:11" s="16" customFormat="1" ht="45" hidden="1">
      <c r="A98" s="31">
        <f t="shared" si="1"/>
        <v>97</v>
      </c>
      <c r="B98" s="32" t="s">
        <v>140</v>
      </c>
      <c r="C98" s="23" t="s">
        <v>191</v>
      </c>
      <c r="D98" s="33" t="s">
        <v>39</v>
      </c>
      <c r="E98" s="23" t="s">
        <v>194</v>
      </c>
      <c r="F98" s="34" t="s">
        <v>33</v>
      </c>
      <c r="G98" s="10" t="s">
        <v>34</v>
      </c>
      <c r="H98" s="25">
        <v>0.9</v>
      </c>
      <c r="I98" s="25">
        <v>0.7</v>
      </c>
      <c r="J98" s="35" t="s">
        <v>149</v>
      </c>
      <c r="K98" s="26" t="s">
        <v>144</v>
      </c>
    </row>
    <row r="99" spans="1:11" s="16" customFormat="1" ht="45" hidden="1">
      <c r="A99" s="31">
        <f t="shared" si="1"/>
        <v>98</v>
      </c>
      <c r="B99" s="32" t="s">
        <v>140</v>
      </c>
      <c r="C99" s="23" t="s">
        <v>195</v>
      </c>
      <c r="D99" s="33" t="s">
        <v>31</v>
      </c>
      <c r="E99" s="23" t="s">
        <v>196</v>
      </c>
      <c r="F99" s="34" t="s">
        <v>33</v>
      </c>
      <c r="G99" s="10" t="s">
        <v>34</v>
      </c>
      <c r="H99" s="25">
        <v>10</v>
      </c>
      <c r="I99" s="25">
        <v>8</v>
      </c>
      <c r="J99" s="35" t="s">
        <v>197</v>
      </c>
      <c r="K99" s="26" t="s">
        <v>144</v>
      </c>
    </row>
    <row r="100" spans="1:11" s="16" customFormat="1" ht="45" hidden="1">
      <c r="A100" s="31">
        <f t="shared" si="1"/>
        <v>99</v>
      </c>
      <c r="B100" s="32" t="s">
        <v>140</v>
      </c>
      <c r="C100" s="23" t="s">
        <v>195</v>
      </c>
      <c r="D100" s="33" t="s">
        <v>37</v>
      </c>
      <c r="E100" s="23" t="s">
        <v>198</v>
      </c>
      <c r="F100" s="34" t="s">
        <v>33</v>
      </c>
      <c r="G100" s="10" t="s">
        <v>34</v>
      </c>
      <c r="H100" s="25">
        <v>20</v>
      </c>
      <c r="I100" s="25">
        <v>16</v>
      </c>
      <c r="J100" s="35" t="s">
        <v>197</v>
      </c>
      <c r="K100" s="26" t="s">
        <v>144</v>
      </c>
    </row>
    <row r="101" spans="1:11" s="16" customFormat="1" ht="45" hidden="1">
      <c r="A101" s="31">
        <f t="shared" si="1"/>
        <v>100</v>
      </c>
      <c r="B101" s="32" t="s">
        <v>140</v>
      </c>
      <c r="C101" s="23" t="s">
        <v>195</v>
      </c>
      <c r="D101" s="33" t="s">
        <v>39</v>
      </c>
      <c r="E101" s="23" t="s">
        <v>199</v>
      </c>
      <c r="F101" s="34" t="s">
        <v>33</v>
      </c>
      <c r="G101" s="10" t="s">
        <v>34</v>
      </c>
      <c r="H101" s="25">
        <v>30</v>
      </c>
      <c r="I101" s="25">
        <v>24</v>
      </c>
      <c r="J101" s="35" t="s">
        <v>197</v>
      </c>
      <c r="K101" s="26" t="s">
        <v>144</v>
      </c>
    </row>
    <row r="102" spans="1:11" s="16" customFormat="1" ht="31.5" hidden="1">
      <c r="A102" s="31">
        <f t="shared" si="1"/>
        <v>101</v>
      </c>
      <c r="B102" s="32" t="s">
        <v>140</v>
      </c>
      <c r="C102" s="23" t="s">
        <v>200</v>
      </c>
      <c r="D102" s="33" t="s">
        <v>31</v>
      </c>
      <c r="E102" s="23" t="s">
        <v>201</v>
      </c>
      <c r="F102" s="34" t="s">
        <v>33</v>
      </c>
      <c r="G102" s="10" t="s">
        <v>34</v>
      </c>
      <c r="H102" s="25">
        <v>10</v>
      </c>
      <c r="I102" s="25">
        <v>8</v>
      </c>
      <c r="J102" s="35" t="s">
        <v>149</v>
      </c>
      <c r="K102" s="26" t="s">
        <v>144</v>
      </c>
    </row>
    <row r="103" spans="1:11" s="16" customFormat="1" ht="31.5" hidden="1">
      <c r="A103" s="31">
        <f t="shared" si="1"/>
        <v>102</v>
      </c>
      <c r="B103" s="32" t="s">
        <v>140</v>
      </c>
      <c r="C103" s="23" t="s">
        <v>200</v>
      </c>
      <c r="D103" s="33" t="s">
        <v>37</v>
      </c>
      <c r="E103" s="23" t="s">
        <v>202</v>
      </c>
      <c r="F103" s="34" t="s">
        <v>33</v>
      </c>
      <c r="G103" s="10" t="s">
        <v>34</v>
      </c>
      <c r="H103" s="25">
        <v>20</v>
      </c>
      <c r="I103" s="25">
        <v>16</v>
      </c>
      <c r="J103" s="35" t="s">
        <v>149</v>
      </c>
      <c r="K103" s="26" t="s">
        <v>144</v>
      </c>
    </row>
    <row r="104" spans="1:11" s="16" customFormat="1" ht="31.5" hidden="1">
      <c r="A104" s="31">
        <f t="shared" si="1"/>
        <v>103</v>
      </c>
      <c r="B104" s="32" t="s">
        <v>140</v>
      </c>
      <c r="C104" s="23" t="s">
        <v>200</v>
      </c>
      <c r="D104" s="33" t="s">
        <v>39</v>
      </c>
      <c r="E104" s="23" t="s">
        <v>203</v>
      </c>
      <c r="F104" s="34" t="s">
        <v>33</v>
      </c>
      <c r="G104" s="10" t="s">
        <v>34</v>
      </c>
      <c r="H104" s="25">
        <v>30</v>
      </c>
      <c r="I104" s="25">
        <v>24</v>
      </c>
      <c r="J104" s="35" t="s">
        <v>149</v>
      </c>
      <c r="K104" s="26" t="s">
        <v>144</v>
      </c>
    </row>
    <row r="105" spans="1:11" s="16" customFormat="1" ht="45" hidden="1">
      <c r="A105" s="31">
        <f t="shared" si="1"/>
        <v>104</v>
      </c>
      <c r="B105" s="32" t="s">
        <v>140</v>
      </c>
      <c r="C105" s="23" t="s">
        <v>204</v>
      </c>
      <c r="D105" s="33" t="s">
        <v>31</v>
      </c>
      <c r="E105" s="33" t="s">
        <v>205</v>
      </c>
      <c r="F105" s="24" t="s">
        <v>33</v>
      </c>
      <c r="G105" s="10" t="s">
        <v>34</v>
      </c>
      <c r="H105" s="25">
        <v>9.6</v>
      </c>
      <c r="I105" s="25">
        <v>8</v>
      </c>
      <c r="J105" s="35" t="s">
        <v>206</v>
      </c>
      <c r="K105" s="26" t="s">
        <v>144</v>
      </c>
    </row>
    <row r="106" spans="1:11" s="16" customFormat="1" ht="31.5" hidden="1">
      <c r="A106" s="31">
        <f t="shared" si="1"/>
        <v>105</v>
      </c>
      <c r="B106" s="32" t="s">
        <v>140</v>
      </c>
      <c r="C106" s="23" t="s">
        <v>207</v>
      </c>
      <c r="D106" s="33" t="s">
        <v>31</v>
      </c>
      <c r="E106" s="33" t="s">
        <v>208</v>
      </c>
      <c r="F106" s="24" t="s">
        <v>33</v>
      </c>
      <c r="G106" s="10" t="s">
        <v>34</v>
      </c>
      <c r="H106" s="25">
        <v>9.6</v>
      </c>
      <c r="I106" s="25">
        <v>8</v>
      </c>
      <c r="J106" s="35" t="s">
        <v>209</v>
      </c>
      <c r="K106" s="26" t="s">
        <v>144</v>
      </c>
    </row>
    <row r="107" spans="1:11" s="16" customFormat="1" ht="60" hidden="1">
      <c r="A107" s="31">
        <f t="shared" si="1"/>
        <v>106</v>
      </c>
      <c r="B107" s="32" t="s">
        <v>140</v>
      </c>
      <c r="C107" s="23" t="s">
        <v>86</v>
      </c>
      <c r="D107" s="33" t="s">
        <v>31</v>
      </c>
      <c r="E107" s="33" t="s">
        <v>210</v>
      </c>
      <c r="F107" s="24" t="s">
        <v>33</v>
      </c>
      <c r="G107" s="10" t="s">
        <v>34</v>
      </c>
      <c r="H107" s="25">
        <v>9.6</v>
      </c>
      <c r="I107" s="25">
        <v>8</v>
      </c>
      <c r="J107" s="35" t="s">
        <v>211</v>
      </c>
      <c r="K107" s="26" t="s">
        <v>144</v>
      </c>
    </row>
    <row r="108" spans="1:11" s="16" customFormat="1" ht="60" hidden="1">
      <c r="A108" s="31">
        <f t="shared" si="1"/>
        <v>107</v>
      </c>
      <c r="B108" s="32" t="s">
        <v>140</v>
      </c>
      <c r="C108" s="23" t="s">
        <v>212</v>
      </c>
      <c r="D108" s="33" t="s">
        <v>31</v>
      </c>
      <c r="E108" s="33" t="s">
        <v>213</v>
      </c>
      <c r="F108" s="24" t="s">
        <v>33</v>
      </c>
      <c r="G108" s="10" t="s">
        <v>34</v>
      </c>
      <c r="H108" s="25">
        <v>2.2999999999999998</v>
      </c>
      <c r="I108" s="25">
        <v>1.9</v>
      </c>
      <c r="J108" s="35" t="s">
        <v>125</v>
      </c>
      <c r="K108" s="26" t="s">
        <v>144</v>
      </c>
    </row>
    <row r="109" spans="1:11" s="16" customFormat="1" ht="110.25" hidden="1">
      <c r="A109" s="31">
        <f t="shared" si="1"/>
        <v>108</v>
      </c>
      <c r="B109" s="32" t="s">
        <v>140</v>
      </c>
      <c r="C109" s="23" t="s">
        <v>214</v>
      </c>
      <c r="D109" s="33" t="s">
        <v>31</v>
      </c>
      <c r="E109" s="33" t="s">
        <v>59</v>
      </c>
      <c r="F109" s="24" t="s">
        <v>33</v>
      </c>
      <c r="G109" s="10" t="s">
        <v>34</v>
      </c>
      <c r="H109" s="25">
        <v>0.75</v>
      </c>
      <c r="I109" s="25">
        <v>0.5</v>
      </c>
      <c r="J109" s="35" t="s">
        <v>60</v>
      </c>
      <c r="K109" s="26" t="s">
        <v>36</v>
      </c>
    </row>
    <row r="110" spans="1:11" s="16" customFormat="1" ht="110.25" hidden="1">
      <c r="A110" s="31">
        <f t="shared" si="1"/>
        <v>109</v>
      </c>
      <c r="B110" s="32" t="s">
        <v>140</v>
      </c>
      <c r="C110" s="23" t="s">
        <v>214</v>
      </c>
      <c r="D110" s="33" t="s">
        <v>37</v>
      </c>
      <c r="E110" s="33" t="s">
        <v>61</v>
      </c>
      <c r="F110" s="24" t="s">
        <v>33</v>
      </c>
      <c r="G110" s="10" t="s">
        <v>34</v>
      </c>
      <c r="H110" s="25">
        <v>0.2</v>
      </c>
      <c r="I110" s="25">
        <v>1</v>
      </c>
      <c r="J110" s="35" t="s">
        <v>60</v>
      </c>
      <c r="K110" s="26" t="s">
        <v>36</v>
      </c>
    </row>
    <row r="111" spans="1:11" s="16" customFormat="1" ht="110.25" hidden="1">
      <c r="A111" s="31">
        <f t="shared" si="1"/>
        <v>110</v>
      </c>
      <c r="B111" s="32" t="s">
        <v>140</v>
      </c>
      <c r="C111" s="23" t="s">
        <v>214</v>
      </c>
      <c r="D111" s="33" t="s">
        <v>39</v>
      </c>
      <c r="E111" s="33" t="s">
        <v>62</v>
      </c>
      <c r="F111" s="24" t="s">
        <v>33</v>
      </c>
      <c r="G111" s="10" t="s">
        <v>34</v>
      </c>
      <c r="H111" s="25">
        <v>2.4</v>
      </c>
      <c r="I111" s="25">
        <v>2</v>
      </c>
      <c r="J111" s="35" t="s">
        <v>60</v>
      </c>
      <c r="K111" s="26" t="s">
        <v>36</v>
      </c>
    </row>
    <row r="112" spans="1:11" s="16" customFormat="1" ht="45" hidden="1">
      <c r="A112" s="31">
        <f t="shared" si="1"/>
        <v>111</v>
      </c>
      <c r="B112" s="32" t="s">
        <v>140</v>
      </c>
      <c r="C112" s="23" t="s">
        <v>215</v>
      </c>
      <c r="D112" s="33" t="s">
        <v>31</v>
      </c>
      <c r="E112" s="33" t="s">
        <v>216</v>
      </c>
      <c r="F112" s="24" t="s">
        <v>33</v>
      </c>
      <c r="G112" s="10" t="s">
        <v>34</v>
      </c>
      <c r="H112" s="25">
        <v>9.6</v>
      </c>
      <c r="I112" s="25">
        <v>8</v>
      </c>
      <c r="J112" s="35" t="s">
        <v>217</v>
      </c>
      <c r="K112" s="26" t="s">
        <v>144</v>
      </c>
    </row>
    <row r="113" spans="1:11" s="16" customFormat="1" ht="45" hidden="1">
      <c r="A113" s="31">
        <f t="shared" si="1"/>
        <v>112</v>
      </c>
      <c r="B113" s="32" t="s">
        <v>140</v>
      </c>
      <c r="C113" s="23" t="s">
        <v>215</v>
      </c>
      <c r="D113" s="33" t="s">
        <v>37</v>
      </c>
      <c r="E113" s="33" t="s">
        <v>218</v>
      </c>
      <c r="F113" s="24" t="s">
        <v>33</v>
      </c>
      <c r="G113" s="10" t="s">
        <v>34</v>
      </c>
      <c r="H113" s="25">
        <v>30</v>
      </c>
      <c r="I113" s="25">
        <v>24</v>
      </c>
      <c r="J113" s="35" t="s">
        <v>217</v>
      </c>
      <c r="K113" s="26" t="s">
        <v>144</v>
      </c>
    </row>
    <row r="114" spans="1:11" s="16" customFormat="1" ht="45" hidden="1">
      <c r="A114" s="31">
        <f t="shared" si="1"/>
        <v>113</v>
      </c>
      <c r="B114" s="32" t="s">
        <v>140</v>
      </c>
      <c r="C114" s="23" t="s">
        <v>215</v>
      </c>
      <c r="D114" s="33" t="s">
        <v>39</v>
      </c>
      <c r="E114" s="33" t="s">
        <v>219</v>
      </c>
      <c r="F114" s="24" t="s">
        <v>33</v>
      </c>
      <c r="G114" s="10" t="s">
        <v>34</v>
      </c>
      <c r="H114" s="25">
        <v>60</v>
      </c>
      <c r="I114" s="25">
        <v>40</v>
      </c>
      <c r="J114" s="35" t="s">
        <v>217</v>
      </c>
      <c r="K114" s="26" t="s">
        <v>144</v>
      </c>
    </row>
    <row r="115" spans="1:11" s="16" customFormat="1" ht="60" hidden="1">
      <c r="A115" s="31">
        <f t="shared" si="1"/>
        <v>114</v>
      </c>
      <c r="B115" s="32" t="s">
        <v>140</v>
      </c>
      <c r="C115" s="23" t="s">
        <v>220</v>
      </c>
      <c r="D115" s="33" t="s">
        <v>31</v>
      </c>
      <c r="E115" s="23" t="s">
        <v>221</v>
      </c>
      <c r="F115" s="34" t="s">
        <v>33</v>
      </c>
      <c r="G115" s="10" t="s">
        <v>34</v>
      </c>
      <c r="H115" s="25">
        <v>9.6</v>
      </c>
      <c r="I115" s="25">
        <v>8</v>
      </c>
      <c r="J115" s="35" t="s">
        <v>222</v>
      </c>
      <c r="K115" s="26" t="s">
        <v>144</v>
      </c>
    </row>
    <row r="116" spans="1:11" s="16" customFormat="1" ht="60" hidden="1">
      <c r="A116" s="31">
        <f t="shared" si="1"/>
        <v>115</v>
      </c>
      <c r="B116" s="32" t="s">
        <v>140</v>
      </c>
      <c r="C116" s="23" t="s">
        <v>220</v>
      </c>
      <c r="D116" s="33" t="s">
        <v>37</v>
      </c>
      <c r="E116" s="23" t="s">
        <v>223</v>
      </c>
      <c r="F116" s="34" t="s">
        <v>33</v>
      </c>
      <c r="G116" s="10" t="s">
        <v>34</v>
      </c>
      <c r="H116" s="25">
        <v>30</v>
      </c>
      <c r="I116" s="25">
        <v>24</v>
      </c>
      <c r="J116" s="35" t="s">
        <v>222</v>
      </c>
      <c r="K116" s="26" t="s">
        <v>144</v>
      </c>
    </row>
    <row r="117" spans="1:11" s="16" customFormat="1" ht="60" hidden="1">
      <c r="A117" s="31">
        <f t="shared" si="1"/>
        <v>116</v>
      </c>
      <c r="B117" s="32" t="s">
        <v>140</v>
      </c>
      <c r="C117" s="23" t="s">
        <v>220</v>
      </c>
      <c r="D117" s="33" t="s">
        <v>39</v>
      </c>
      <c r="E117" s="23" t="s">
        <v>224</v>
      </c>
      <c r="F117" s="34" t="s">
        <v>33</v>
      </c>
      <c r="G117" s="10" t="s">
        <v>34</v>
      </c>
      <c r="H117" s="25">
        <v>60</v>
      </c>
      <c r="I117" s="25">
        <v>40</v>
      </c>
      <c r="J117" s="35" t="s">
        <v>222</v>
      </c>
      <c r="K117" s="26" t="s">
        <v>144</v>
      </c>
    </row>
    <row r="118" spans="1:11" s="16" customFormat="1" ht="141.75" hidden="1">
      <c r="A118" s="31">
        <f t="shared" si="1"/>
        <v>117</v>
      </c>
      <c r="B118" s="32" t="s">
        <v>140</v>
      </c>
      <c r="C118" s="23" t="s">
        <v>78</v>
      </c>
      <c r="D118" s="33" t="s">
        <v>31</v>
      </c>
      <c r="E118" s="23" t="s">
        <v>225</v>
      </c>
      <c r="F118" s="34" t="s">
        <v>33</v>
      </c>
      <c r="G118" s="10" t="s">
        <v>34</v>
      </c>
      <c r="H118" s="25">
        <v>1.2</v>
      </c>
      <c r="I118" s="25">
        <v>1</v>
      </c>
      <c r="J118" s="35" t="s">
        <v>80</v>
      </c>
      <c r="K118" s="26" t="s">
        <v>81</v>
      </c>
    </row>
    <row r="119" spans="1:11" s="16" customFormat="1" ht="141.75" hidden="1">
      <c r="A119" s="31">
        <f t="shared" si="1"/>
        <v>118</v>
      </c>
      <c r="B119" s="32" t="s">
        <v>140</v>
      </c>
      <c r="C119" s="23" t="s">
        <v>78</v>
      </c>
      <c r="D119" s="33" t="s">
        <v>37</v>
      </c>
      <c r="E119" s="23" t="s">
        <v>83</v>
      </c>
      <c r="F119" s="34" t="s">
        <v>33</v>
      </c>
      <c r="G119" s="10" t="s">
        <v>34</v>
      </c>
      <c r="H119" s="25">
        <v>5</v>
      </c>
      <c r="I119" s="25">
        <v>4</v>
      </c>
      <c r="J119" s="35" t="s">
        <v>80</v>
      </c>
      <c r="K119" s="26" t="s">
        <v>81</v>
      </c>
    </row>
    <row r="120" spans="1:11" s="16" customFormat="1" ht="141.75" hidden="1">
      <c r="A120" s="31">
        <f t="shared" si="1"/>
        <v>119</v>
      </c>
      <c r="B120" s="32" t="s">
        <v>140</v>
      </c>
      <c r="C120" s="23" t="s">
        <v>78</v>
      </c>
      <c r="D120" s="33" t="s">
        <v>39</v>
      </c>
      <c r="E120" s="23" t="s">
        <v>84</v>
      </c>
      <c r="F120" s="34" t="s">
        <v>33</v>
      </c>
      <c r="G120" s="10" t="s">
        <v>34</v>
      </c>
      <c r="H120" s="25">
        <v>10</v>
      </c>
      <c r="I120" s="25">
        <v>8</v>
      </c>
      <c r="J120" s="35" t="s">
        <v>80</v>
      </c>
      <c r="K120" s="26" t="s">
        <v>81</v>
      </c>
    </row>
    <row r="121" spans="1:11" s="16" customFormat="1" hidden="1">
      <c r="A121" s="31">
        <f t="shared" si="1"/>
        <v>120</v>
      </c>
      <c r="B121" s="32" t="s">
        <v>140</v>
      </c>
      <c r="C121" s="23" t="s">
        <v>86</v>
      </c>
      <c r="D121" s="33" t="s">
        <v>31</v>
      </c>
      <c r="E121" s="23" t="s">
        <v>90</v>
      </c>
      <c r="F121" s="34" t="s">
        <v>33</v>
      </c>
      <c r="G121" s="10" t="s">
        <v>34</v>
      </c>
      <c r="H121" s="25">
        <v>1.2</v>
      </c>
      <c r="I121" s="25">
        <v>1</v>
      </c>
      <c r="J121" s="35" t="s">
        <v>88</v>
      </c>
      <c r="K121" s="26" t="s">
        <v>89</v>
      </c>
    </row>
    <row r="122" spans="1:11" s="16" customFormat="1" hidden="1">
      <c r="A122" s="31">
        <f t="shared" si="1"/>
        <v>121</v>
      </c>
      <c r="B122" s="32" t="s">
        <v>140</v>
      </c>
      <c r="C122" s="23" t="s">
        <v>86</v>
      </c>
      <c r="D122" s="33" t="s">
        <v>37</v>
      </c>
      <c r="E122" s="23" t="s">
        <v>91</v>
      </c>
      <c r="F122" s="34" t="s">
        <v>33</v>
      </c>
      <c r="G122" s="10" t="s">
        <v>34</v>
      </c>
      <c r="H122" s="25">
        <v>5</v>
      </c>
      <c r="I122" s="25">
        <v>4</v>
      </c>
      <c r="J122" s="35" t="s">
        <v>88</v>
      </c>
      <c r="K122" s="26" t="s">
        <v>89</v>
      </c>
    </row>
    <row r="123" spans="1:11" s="16" customFormat="1" hidden="1">
      <c r="A123" s="31">
        <f t="shared" si="1"/>
        <v>122</v>
      </c>
      <c r="B123" s="32" t="s">
        <v>140</v>
      </c>
      <c r="C123" s="23" t="s">
        <v>86</v>
      </c>
      <c r="D123" s="33" t="s">
        <v>39</v>
      </c>
      <c r="E123" s="23" t="s">
        <v>92</v>
      </c>
      <c r="F123" s="34" t="s">
        <v>33</v>
      </c>
      <c r="G123" s="10" t="s">
        <v>34</v>
      </c>
      <c r="H123" s="25">
        <v>10</v>
      </c>
      <c r="I123" s="25">
        <v>8</v>
      </c>
      <c r="J123" s="35" t="s">
        <v>88</v>
      </c>
      <c r="K123" s="26" t="s">
        <v>89</v>
      </c>
    </row>
    <row r="124" spans="1:11" s="16" customFormat="1" ht="78.75" hidden="1">
      <c r="A124" s="31">
        <f t="shared" si="1"/>
        <v>123</v>
      </c>
      <c r="B124" s="32" t="s">
        <v>140</v>
      </c>
      <c r="C124" s="23" t="s">
        <v>98</v>
      </c>
      <c r="D124" s="33" t="s">
        <v>31</v>
      </c>
      <c r="E124" s="23" t="s">
        <v>99</v>
      </c>
      <c r="F124" s="34" t="s">
        <v>33</v>
      </c>
      <c r="G124" s="10" t="s">
        <v>34</v>
      </c>
      <c r="H124" s="25">
        <v>2.4</v>
      </c>
      <c r="I124" s="25">
        <v>2</v>
      </c>
      <c r="J124" s="35" t="s">
        <v>100</v>
      </c>
      <c r="K124" s="26" t="s">
        <v>81</v>
      </c>
    </row>
    <row r="125" spans="1:11" s="16" customFormat="1" ht="78.75" hidden="1">
      <c r="A125" s="31">
        <f t="shared" si="1"/>
        <v>124</v>
      </c>
      <c r="B125" s="32" t="s">
        <v>140</v>
      </c>
      <c r="C125" s="23" t="s">
        <v>98</v>
      </c>
      <c r="D125" s="33" t="s">
        <v>37</v>
      </c>
      <c r="E125" s="23" t="s">
        <v>101</v>
      </c>
      <c r="F125" s="34" t="s">
        <v>33</v>
      </c>
      <c r="G125" s="10" t="s">
        <v>34</v>
      </c>
      <c r="H125" s="25">
        <v>5</v>
      </c>
      <c r="I125" s="25">
        <v>4</v>
      </c>
      <c r="J125" s="35" t="s">
        <v>100</v>
      </c>
      <c r="K125" s="26" t="s">
        <v>81</v>
      </c>
    </row>
    <row r="126" spans="1:11" s="16" customFormat="1" ht="78.75" hidden="1">
      <c r="A126" s="31">
        <f t="shared" si="1"/>
        <v>125</v>
      </c>
      <c r="B126" s="32" t="s">
        <v>140</v>
      </c>
      <c r="C126" s="23" t="s">
        <v>98</v>
      </c>
      <c r="D126" s="33" t="s">
        <v>39</v>
      </c>
      <c r="E126" s="23" t="s">
        <v>102</v>
      </c>
      <c r="F126" s="34" t="s">
        <v>33</v>
      </c>
      <c r="G126" s="10" t="s">
        <v>34</v>
      </c>
      <c r="H126" s="25">
        <v>10</v>
      </c>
      <c r="I126" s="25">
        <v>8</v>
      </c>
      <c r="J126" s="35" t="s">
        <v>100</v>
      </c>
      <c r="K126" s="26" t="s">
        <v>81</v>
      </c>
    </row>
    <row r="127" spans="1:11" s="16" customFormat="1" ht="31.5" hidden="1">
      <c r="A127" s="31">
        <f t="shared" si="1"/>
        <v>126</v>
      </c>
      <c r="B127" s="32" t="s">
        <v>140</v>
      </c>
      <c r="C127" s="23" t="s">
        <v>103</v>
      </c>
      <c r="D127" s="33" t="s">
        <v>31</v>
      </c>
      <c r="E127" s="23" t="s">
        <v>104</v>
      </c>
      <c r="F127" s="34" t="s">
        <v>33</v>
      </c>
      <c r="G127" s="10" t="s">
        <v>34</v>
      </c>
      <c r="H127" s="25">
        <v>1</v>
      </c>
      <c r="I127" s="25">
        <v>1</v>
      </c>
      <c r="J127" s="35" t="s">
        <v>105</v>
      </c>
      <c r="K127" s="26" t="s">
        <v>81</v>
      </c>
    </row>
    <row r="128" spans="1:11" s="16" customFormat="1" ht="31.5" hidden="1">
      <c r="A128" s="31">
        <f t="shared" si="1"/>
        <v>127</v>
      </c>
      <c r="B128" s="32" t="s">
        <v>140</v>
      </c>
      <c r="C128" s="23" t="s">
        <v>103</v>
      </c>
      <c r="D128" s="33" t="s">
        <v>37</v>
      </c>
      <c r="E128" s="23" t="s">
        <v>106</v>
      </c>
      <c r="F128" s="34" t="s">
        <v>33</v>
      </c>
      <c r="G128" s="10" t="s">
        <v>34</v>
      </c>
      <c r="H128" s="25">
        <v>2</v>
      </c>
      <c r="I128" s="25">
        <v>2</v>
      </c>
      <c r="J128" s="35" t="s">
        <v>105</v>
      </c>
      <c r="K128" s="26" t="s">
        <v>81</v>
      </c>
    </row>
    <row r="129" spans="1:11" s="16" customFormat="1" ht="31.5" hidden="1">
      <c r="A129" s="31">
        <f t="shared" si="1"/>
        <v>128</v>
      </c>
      <c r="B129" s="32" t="s">
        <v>140</v>
      </c>
      <c r="C129" s="23" t="s">
        <v>103</v>
      </c>
      <c r="D129" s="33" t="s">
        <v>39</v>
      </c>
      <c r="E129" s="23" t="s">
        <v>107</v>
      </c>
      <c r="F129" s="34" t="s">
        <v>33</v>
      </c>
      <c r="G129" s="10" t="s">
        <v>34</v>
      </c>
      <c r="H129" s="25">
        <v>4</v>
      </c>
      <c r="I129" s="25">
        <v>4</v>
      </c>
      <c r="J129" s="35" t="s">
        <v>105</v>
      </c>
      <c r="K129" s="26" t="s">
        <v>81</v>
      </c>
    </row>
    <row r="130" spans="1:11" s="16" customFormat="1" ht="31.5" hidden="1">
      <c r="A130" s="31">
        <f t="shared" si="1"/>
        <v>129</v>
      </c>
      <c r="B130" s="32" t="s">
        <v>140</v>
      </c>
      <c r="C130" s="23" t="s">
        <v>109</v>
      </c>
      <c r="D130" s="33" t="s">
        <v>31</v>
      </c>
      <c r="E130" s="23" t="s">
        <v>110</v>
      </c>
      <c r="F130" s="34" t="s">
        <v>33</v>
      </c>
      <c r="G130" s="10" t="s">
        <v>34</v>
      </c>
      <c r="H130" s="25">
        <v>1.25</v>
      </c>
      <c r="I130" s="25">
        <v>1</v>
      </c>
      <c r="J130" s="35" t="s">
        <v>105</v>
      </c>
      <c r="K130" s="26" t="s">
        <v>81</v>
      </c>
    </row>
    <row r="131" spans="1:11" s="16" customFormat="1" ht="31.5" hidden="1">
      <c r="A131" s="31">
        <f t="shared" si="1"/>
        <v>130</v>
      </c>
      <c r="B131" s="32" t="s">
        <v>140</v>
      </c>
      <c r="C131" s="23" t="s">
        <v>109</v>
      </c>
      <c r="D131" s="33" t="s">
        <v>37</v>
      </c>
      <c r="E131" s="23" t="s">
        <v>111</v>
      </c>
      <c r="F131" s="34" t="s">
        <v>33</v>
      </c>
      <c r="G131" s="10" t="s">
        <v>34</v>
      </c>
      <c r="H131" s="25">
        <v>5</v>
      </c>
      <c r="I131" s="25">
        <v>4</v>
      </c>
      <c r="J131" s="35" t="s">
        <v>105</v>
      </c>
      <c r="K131" s="26" t="s">
        <v>81</v>
      </c>
    </row>
    <row r="132" spans="1:11" s="16" customFormat="1" ht="31.5" hidden="1">
      <c r="A132" s="31">
        <f t="shared" si="1"/>
        <v>131</v>
      </c>
      <c r="B132" s="32" t="s">
        <v>140</v>
      </c>
      <c r="C132" s="23" t="s">
        <v>109</v>
      </c>
      <c r="D132" s="33" t="s">
        <v>39</v>
      </c>
      <c r="E132" s="23" t="s">
        <v>112</v>
      </c>
      <c r="F132" s="34" t="s">
        <v>33</v>
      </c>
      <c r="G132" s="10" t="s">
        <v>34</v>
      </c>
      <c r="H132" s="25">
        <v>10</v>
      </c>
      <c r="I132" s="25">
        <v>8</v>
      </c>
      <c r="J132" s="35" t="s">
        <v>105</v>
      </c>
      <c r="K132" s="26" t="s">
        <v>81</v>
      </c>
    </row>
    <row r="133" spans="1:11" s="16" customFormat="1" ht="31.5" hidden="1">
      <c r="A133" s="31">
        <f t="shared" si="1"/>
        <v>132</v>
      </c>
      <c r="B133" s="32" t="s">
        <v>140</v>
      </c>
      <c r="C133" s="23" t="s">
        <v>113</v>
      </c>
      <c r="D133" s="33" t="s">
        <v>31</v>
      </c>
      <c r="E133" s="23" t="s">
        <v>114</v>
      </c>
      <c r="F133" s="34" t="s">
        <v>33</v>
      </c>
      <c r="G133" s="10" t="s">
        <v>34</v>
      </c>
      <c r="H133" s="25">
        <v>1.2</v>
      </c>
      <c r="I133" s="25">
        <v>1</v>
      </c>
      <c r="J133" s="35" t="s">
        <v>115</v>
      </c>
      <c r="K133" s="26" t="s">
        <v>81</v>
      </c>
    </row>
    <row r="134" spans="1:11" s="16" customFormat="1" ht="31.5" hidden="1">
      <c r="A134" s="31">
        <f t="shared" ref="A134:A197" si="2">A133+1</f>
        <v>133</v>
      </c>
      <c r="B134" s="32" t="s">
        <v>140</v>
      </c>
      <c r="C134" s="23" t="s">
        <v>113</v>
      </c>
      <c r="D134" s="33" t="s">
        <v>37</v>
      </c>
      <c r="E134" s="23" t="s">
        <v>116</v>
      </c>
      <c r="F134" s="34" t="s">
        <v>33</v>
      </c>
      <c r="G134" s="10" t="s">
        <v>34</v>
      </c>
      <c r="H134" s="25">
        <v>2.4</v>
      </c>
      <c r="I134" s="25">
        <v>2</v>
      </c>
      <c r="J134" s="35" t="s">
        <v>115</v>
      </c>
      <c r="K134" s="26" t="s">
        <v>81</v>
      </c>
    </row>
    <row r="135" spans="1:11" s="16" customFormat="1" ht="31.5" hidden="1">
      <c r="A135" s="31">
        <f t="shared" si="2"/>
        <v>134</v>
      </c>
      <c r="B135" s="32" t="s">
        <v>140</v>
      </c>
      <c r="C135" s="23" t="s">
        <v>113</v>
      </c>
      <c r="D135" s="33" t="s">
        <v>39</v>
      </c>
      <c r="E135" s="23" t="s">
        <v>117</v>
      </c>
      <c r="F135" s="34" t="s">
        <v>33</v>
      </c>
      <c r="G135" s="10" t="s">
        <v>34</v>
      </c>
      <c r="H135" s="25">
        <v>5</v>
      </c>
      <c r="I135" s="25">
        <v>4</v>
      </c>
      <c r="J135" s="35" t="s">
        <v>115</v>
      </c>
      <c r="K135" s="26" t="s">
        <v>81</v>
      </c>
    </row>
    <row r="136" spans="1:11" s="16" customFormat="1" ht="31.5" hidden="1">
      <c r="A136" s="31">
        <f t="shared" si="2"/>
        <v>135</v>
      </c>
      <c r="B136" s="32" t="s">
        <v>140</v>
      </c>
      <c r="C136" s="23" t="s">
        <v>226</v>
      </c>
      <c r="D136" s="33" t="s">
        <v>31</v>
      </c>
      <c r="E136" s="23" t="s">
        <v>227</v>
      </c>
      <c r="F136" s="34" t="s">
        <v>33</v>
      </c>
      <c r="G136" s="10" t="s">
        <v>34</v>
      </c>
      <c r="H136" s="25">
        <v>9.6</v>
      </c>
      <c r="I136" s="25">
        <v>8</v>
      </c>
      <c r="J136" s="35" t="s">
        <v>149</v>
      </c>
      <c r="K136" s="26" t="s">
        <v>144</v>
      </c>
    </row>
    <row r="137" spans="1:11" s="16" customFormat="1" ht="31.5" hidden="1">
      <c r="A137" s="31">
        <f t="shared" si="2"/>
        <v>136</v>
      </c>
      <c r="B137" s="32" t="s">
        <v>140</v>
      </c>
      <c r="C137" s="23" t="s">
        <v>226</v>
      </c>
      <c r="D137" s="33" t="s">
        <v>37</v>
      </c>
      <c r="E137" s="23" t="s">
        <v>228</v>
      </c>
      <c r="F137" s="34" t="s">
        <v>33</v>
      </c>
      <c r="G137" s="10" t="s">
        <v>34</v>
      </c>
      <c r="H137" s="25">
        <v>30</v>
      </c>
      <c r="I137" s="25">
        <v>24</v>
      </c>
      <c r="J137" s="35" t="s">
        <v>149</v>
      </c>
      <c r="K137" s="26" t="s">
        <v>144</v>
      </c>
    </row>
    <row r="138" spans="1:11" s="16" customFormat="1" ht="31.5" hidden="1">
      <c r="A138" s="31">
        <f t="shared" si="2"/>
        <v>137</v>
      </c>
      <c r="B138" s="32" t="s">
        <v>140</v>
      </c>
      <c r="C138" s="23" t="s">
        <v>226</v>
      </c>
      <c r="D138" s="33" t="s">
        <v>39</v>
      </c>
      <c r="E138" s="23" t="s">
        <v>229</v>
      </c>
      <c r="F138" s="34" t="s">
        <v>33</v>
      </c>
      <c r="G138" s="10" t="s">
        <v>34</v>
      </c>
      <c r="H138" s="25">
        <v>60</v>
      </c>
      <c r="I138" s="25">
        <v>40</v>
      </c>
      <c r="J138" s="35" t="s">
        <v>149</v>
      </c>
      <c r="K138" s="26" t="s">
        <v>144</v>
      </c>
    </row>
    <row r="139" spans="1:11" s="16" customFormat="1" ht="31.5" hidden="1">
      <c r="A139" s="31">
        <f t="shared" si="2"/>
        <v>138</v>
      </c>
      <c r="B139" s="32" t="s">
        <v>140</v>
      </c>
      <c r="C139" s="36" t="s">
        <v>118</v>
      </c>
      <c r="D139" s="37" t="s">
        <v>31</v>
      </c>
      <c r="E139" s="36" t="s">
        <v>119</v>
      </c>
      <c r="F139" s="38" t="s">
        <v>33</v>
      </c>
      <c r="G139" s="30" t="s">
        <v>34</v>
      </c>
      <c r="H139" s="39">
        <v>2</v>
      </c>
      <c r="I139" s="39">
        <v>2</v>
      </c>
      <c r="J139" s="40" t="s">
        <v>120</v>
      </c>
      <c r="K139" s="41" t="s">
        <v>81</v>
      </c>
    </row>
    <row r="140" spans="1:11" s="16" customFormat="1" ht="31.5" hidden="1">
      <c r="A140" s="31">
        <f t="shared" si="2"/>
        <v>139</v>
      </c>
      <c r="B140" s="32" t="s">
        <v>140</v>
      </c>
      <c r="C140" s="36" t="s">
        <v>118</v>
      </c>
      <c r="D140" s="37" t="s">
        <v>37</v>
      </c>
      <c r="E140" s="36" t="s">
        <v>121</v>
      </c>
      <c r="F140" s="38" t="s">
        <v>33</v>
      </c>
      <c r="G140" s="30" t="s">
        <v>34</v>
      </c>
      <c r="H140" s="39">
        <v>4</v>
      </c>
      <c r="I140" s="39">
        <v>4</v>
      </c>
      <c r="J140" s="40" t="s">
        <v>120</v>
      </c>
      <c r="K140" s="41" t="s">
        <v>81</v>
      </c>
    </row>
    <row r="141" spans="1:11" s="16" customFormat="1" ht="31.5" hidden="1">
      <c r="A141" s="31">
        <f t="shared" si="2"/>
        <v>140</v>
      </c>
      <c r="B141" s="32" t="s">
        <v>140</v>
      </c>
      <c r="C141" s="36" t="s">
        <v>118</v>
      </c>
      <c r="D141" s="37" t="s">
        <v>39</v>
      </c>
      <c r="E141" s="36" t="s">
        <v>122</v>
      </c>
      <c r="F141" s="38" t="s">
        <v>33</v>
      </c>
      <c r="G141" s="30" t="s">
        <v>34</v>
      </c>
      <c r="H141" s="39">
        <v>8</v>
      </c>
      <c r="I141" s="39">
        <v>8</v>
      </c>
      <c r="J141" s="40" t="s">
        <v>120</v>
      </c>
      <c r="K141" s="41" t="s">
        <v>81</v>
      </c>
    </row>
    <row r="142" spans="1:11" s="16" customFormat="1" ht="31.5" hidden="1">
      <c r="A142" s="31">
        <f t="shared" si="2"/>
        <v>141</v>
      </c>
      <c r="B142" s="42" t="s">
        <v>230</v>
      </c>
      <c r="C142" s="23" t="s">
        <v>231</v>
      </c>
      <c r="D142" s="43" t="s">
        <v>31</v>
      </c>
      <c r="E142" s="23" t="s">
        <v>232</v>
      </c>
      <c r="F142" s="24" t="s">
        <v>33</v>
      </c>
      <c r="G142" s="10" t="s">
        <v>34</v>
      </c>
      <c r="H142" s="25">
        <v>3</v>
      </c>
      <c r="I142" s="25">
        <v>2.5</v>
      </c>
      <c r="J142" s="26" t="s">
        <v>233</v>
      </c>
      <c r="K142" s="26" t="s">
        <v>234</v>
      </c>
    </row>
    <row r="143" spans="1:11" s="16" customFormat="1" ht="31.5" hidden="1">
      <c r="A143" s="31">
        <f t="shared" si="2"/>
        <v>142</v>
      </c>
      <c r="B143" s="42" t="s">
        <v>230</v>
      </c>
      <c r="C143" s="23" t="s">
        <v>231</v>
      </c>
      <c r="D143" s="43" t="s">
        <v>37</v>
      </c>
      <c r="E143" s="23" t="s">
        <v>235</v>
      </c>
      <c r="F143" s="24" t="s">
        <v>33</v>
      </c>
      <c r="G143" s="10" t="s">
        <v>34</v>
      </c>
      <c r="H143" s="25">
        <v>8</v>
      </c>
      <c r="I143" s="25">
        <v>6.5</v>
      </c>
      <c r="J143" s="26" t="s">
        <v>233</v>
      </c>
      <c r="K143" s="26" t="s">
        <v>234</v>
      </c>
    </row>
    <row r="144" spans="1:11" s="16" customFormat="1" ht="31.5" hidden="1">
      <c r="A144" s="31">
        <f t="shared" si="2"/>
        <v>143</v>
      </c>
      <c r="B144" s="42" t="s">
        <v>230</v>
      </c>
      <c r="C144" s="23" t="s">
        <v>231</v>
      </c>
      <c r="D144" s="43" t="s">
        <v>39</v>
      </c>
      <c r="E144" s="23" t="s">
        <v>236</v>
      </c>
      <c r="F144" s="24" t="s">
        <v>33</v>
      </c>
      <c r="G144" s="10" t="s">
        <v>34</v>
      </c>
      <c r="H144" s="25">
        <v>40</v>
      </c>
      <c r="I144" s="25">
        <v>36</v>
      </c>
      <c r="J144" s="26" t="s">
        <v>233</v>
      </c>
      <c r="K144" s="26" t="s">
        <v>234</v>
      </c>
    </row>
    <row r="145" spans="1:11" s="16" customFormat="1" ht="31.5" hidden="1">
      <c r="A145" s="31">
        <f t="shared" si="2"/>
        <v>144</v>
      </c>
      <c r="B145" s="42" t="s">
        <v>230</v>
      </c>
      <c r="C145" s="23" t="s">
        <v>237</v>
      </c>
      <c r="D145" s="43" t="s">
        <v>31</v>
      </c>
      <c r="E145" s="23" t="s">
        <v>232</v>
      </c>
      <c r="F145" s="24" t="s">
        <v>33</v>
      </c>
      <c r="G145" s="10" t="s">
        <v>238</v>
      </c>
      <c r="H145" s="25">
        <v>0.2</v>
      </c>
      <c r="I145" s="25">
        <v>0.3</v>
      </c>
      <c r="J145" s="26" t="s">
        <v>239</v>
      </c>
      <c r="K145" s="26" t="s">
        <v>234</v>
      </c>
    </row>
    <row r="146" spans="1:11" s="16" customFormat="1" ht="31.5" hidden="1">
      <c r="A146" s="31">
        <f t="shared" si="2"/>
        <v>145</v>
      </c>
      <c r="B146" s="42" t="s">
        <v>230</v>
      </c>
      <c r="C146" s="23" t="s">
        <v>237</v>
      </c>
      <c r="D146" s="43" t="s">
        <v>37</v>
      </c>
      <c r="E146" s="23" t="s">
        <v>235</v>
      </c>
      <c r="F146" s="24" t="s">
        <v>33</v>
      </c>
      <c r="G146" s="10" t="s">
        <v>238</v>
      </c>
      <c r="H146" s="25">
        <v>1</v>
      </c>
      <c r="I146" s="25">
        <v>1.5</v>
      </c>
      <c r="J146" s="26" t="s">
        <v>239</v>
      </c>
      <c r="K146" s="26" t="s">
        <v>234</v>
      </c>
    </row>
    <row r="147" spans="1:11" s="16" customFormat="1" ht="31.5" hidden="1">
      <c r="A147" s="31">
        <f t="shared" si="2"/>
        <v>146</v>
      </c>
      <c r="B147" s="42" t="s">
        <v>230</v>
      </c>
      <c r="C147" s="23" t="s">
        <v>237</v>
      </c>
      <c r="D147" s="43" t="s">
        <v>39</v>
      </c>
      <c r="E147" s="23" t="s">
        <v>240</v>
      </c>
      <c r="F147" s="24" t="s">
        <v>33</v>
      </c>
      <c r="G147" s="10" t="s">
        <v>238</v>
      </c>
      <c r="H147" s="25">
        <v>3</v>
      </c>
      <c r="I147" s="25">
        <v>8</v>
      </c>
      <c r="J147" s="26" t="s">
        <v>239</v>
      </c>
      <c r="K147" s="26" t="s">
        <v>234</v>
      </c>
    </row>
    <row r="148" spans="1:11" s="16" customFormat="1" ht="30" hidden="1">
      <c r="A148" s="31">
        <f t="shared" si="2"/>
        <v>147</v>
      </c>
      <c r="B148" s="42" t="s">
        <v>230</v>
      </c>
      <c r="C148" s="23" t="s">
        <v>241</v>
      </c>
      <c r="D148" s="43" t="s">
        <v>31</v>
      </c>
      <c r="E148" s="23" t="s">
        <v>242</v>
      </c>
      <c r="F148" s="24" t="s">
        <v>33</v>
      </c>
      <c r="G148" s="10" t="s">
        <v>34</v>
      </c>
      <c r="H148" s="25">
        <v>2</v>
      </c>
      <c r="I148" s="25">
        <v>2</v>
      </c>
      <c r="J148" s="26" t="s">
        <v>243</v>
      </c>
      <c r="K148" s="26" t="s">
        <v>234</v>
      </c>
    </row>
    <row r="149" spans="1:11" s="16" customFormat="1" ht="30" hidden="1">
      <c r="A149" s="31">
        <f t="shared" si="2"/>
        <v>148</v>
      </c>
      <c r="B149" s="42" t="s">
        <v>230</v>
      </c>
      <c r="C149" s="23" t="s">
        <v>241</v>
      </c>
      <c r="D149" s="43" t="s">
        <v>37</v>
      </c>
      <c r="E149" s="23" t="s">
        <v>244</v>
      </c>
      <c r="F149" s="24" t="s">
        <v>33</v>
      </c>
      <c r="G149" s="10" t="s">
        <v>34</v>
      </c>
      <c r="H149" s="25">
        <v>8</v>
      </c>
      <c r="I149" s="25">
        <v>6.5</v>
      </c>
      <c r="J149" s="26" t="s">
        <v>243</v>
      </c>
      <c r="K149" s="26" t="s">
        <v>234</v>
      </c>
    </row>
    <row r="150" spans="1:11" s="16" customFormat="1" hidden="1">
      <c r="A150" s="31">
        <f t="shared" si="2"/>
        <v>149</v>
      </c>
      <c r="B150" s="42" t="s">
        <v>230</v>
      </c>
      <c r="C150" s="23" t="s">
        <v>241</v>
      </c>
      <c r="D150" s="43" t="s">
        <v>39</v>
      </c>
      <c r="E150" s="23" t="s">
        <v>245</v>
      </c>
      <c r="F150" s="24" t="s">
        <v>33</v>
      </c>
      <c r="G150" s="10" t="s">
        <v>34</v>
      </c>
      <c r="H150" s="25">
        <v>16</v>
      </c>
      <c r="I150" s="25">
        <v>20</v>
      </c>
      <c r="J150" s="26" t="s">
        <v>243</v>
      </c>
      <c r="K150" s="26" t="s">
        <v>234</v>
      </c>
    </row>
    <row r="151" spans="1:11" s="16" customFormat="1" ht="31.5" hidden="1">
      <c r="A151" s="31">
        <f t="shared" si="2"/>
        <v>150</v>
      </c>
      <c r="B151" s="42" t="s">
        <v>230</v>
      </c>
      <c r="C151" s="23" t="s">
        <v>246</v>
      </c>
      <c r="D151" s="43" t="s">
        <v>39</v>
      </c>
      <c r="E151" s="23" t="s">
        <v>247</v>
      </c>
      <c r="F151" s="24" t="s">
        <v>33</v>
      </c>
      <c r="G151" s="10" t="s">
        <v>34</v>
      </c>
      <c r="H151" s="25">
        <v>8</v>
      </c>
      <c r="I151" s="25">
        <v>8</v>
      </c>
      <c r="J151" s="26" t="s">
        <v>248</v>
      </c>
      <c r="K151" s="26" t="s">
        <v>249</v>
      </c>
    </row>
    <row r="152" spans="1:11" s="16" customFormat="1" ht="31.5" hidden="1">
      <c r="A152" s="31">
        <f t="shared" si="2"/>
        <v>151</v>
      </c>
      <c r="B152" s="42" t="s">
        <v>230</v>
      </c>
      <c r="C152" s="23" t="s">
        <v>246</v>
      </c>
      <c r="D152" s="43" t="s">
        <v>31</v>
      </c>
      <c r="E152" s="23" t="s">
        <v>250</v>
      </c>
      <c r="F152" s="24" t="s">
        <v>33</v>
      </c>
      <c r="G152" s="10" t="s">
        <v>34</v>
      </c>
      <c r="H152" s="25">
        <v>0.5</v>
      </c>
      <c r="I152" s="25">
        <v>0.5</v>
      </c>
      <c r="J152" s="26" t="s">
        <v>248</v>
      </c>
      <c r="K152" s="26" t="s">
        <v>249</v>
      </c>
    </row>
    <row r="153" spans="1:11" s="16" customFormat="1" ht="31.5" hidden="1">
      <c r="A153" s="31">
        <f t="shared" si="2"/>
        <v>152</v>
      </c>
      <c r="B153" s="42" t="s">
        <v>230</v>
      </c>
      <c r="C153" s="23" t="s">
        <v>246</v>
      </c>
      <c r="D153" s="43" t="s">
        <v>37</v>
      </c>
      <c r="E153" s="23" t="s">
        <v>251</v>
      </c>
      <c r="F153" s="24" t="s">
        <v>33</v>
      </c>
      <c r="G153" s="10" t="s">
        <v>34</v>
      </c>
      <c r="H153" s="25">
        <v>1</v>
      </c>
      <c r="I153" s="25">
        <v>1</v>
      </c>
      <c r="J153" s="26" t="s">
        <v>248</v>
      </c>
      <c r="K153" s="26" t="s">
        <v>249</v>
      </c>
    </row>
    <row r="154" spans="1:11" s="16" customFormat="1" ht="47.25" hidden="1">
      <c r="A154" s="31">
        <f t="shared" si="2"/>
        <v>153</v>
      </c>
      <c r="B154" s="42" t="s">
        <v>230</v>
      </c>
      <c r="C154" s="23" t="s">
        <v>252</v>
      </c>
      <c r="D154" s="43" t="s">
        <v>31</v>
      </c>
      <c r="E154" s="23" t="s">
        <v>253</v>
      </c>
      <c r="F154" s="24" t="s">
        <v>33</v>
      </c>
      <c r="G154" s="10" t="s">
        <v>34</v>
      </c>
      <c r="H154" s="25">
        <v>16</v>
      </c>
      <c r="I154" s="25">
        <v>8</v>
      </c>
      <c r="J154" s="26" t="s">
        <v>254</v>
      </c>
      <c r="K154" s="26" t="s">
        <v>255</v>
      </c>
    </row>
    <row r="155" spans="1:11" s="16" customFormat="1" ht="47.25" hidden="1">
      <c r="A155" s="31">
        <f t="shared" si="2"/>
        <v>154</v>
      </c>
      <c r="B155" s="42" t="s">
        <v>230</v>
      </c>
      <c r="C155" s="23" t="s">
        <v>252</v>
      </c>
      <c r="D155" s="43" t="s">
        <v>37</v>
      </c>
      <c r="E155" s="23" t="s">
        <v>256</v>
      </c>
      <c r="F155" s="24" t="s">
        <v>33</v>
      </c>
      <c r="G155" s="10" t="s">
        <v>34</v>
      </c>
      <c r="H155" s="25">
        <v>40</v>
      </c>
      <c r="I155" s="25">
        <v>20</v>
      </c>
      <c r="J155" s="26" t="s">
        <v>254</v>
      </c>
      <c r="K155" s="26" t="s">
        <v>255</v>
      </c>
    </row>
    <row r="156" spans="1:11" s="16" customFormat="1" ht="47.25" hidden="1">
      <c r="A156" s="31">
        <f t="shared" si="2"/>
        <v>155</v>
      </c>
      <c r="B156" s="42" t="s">
        <v>230</v>
      </c>
      <c r="C156" s="23" t="s">
        <v>252</v>
      </c>
      <c r="D156" s="43" t="s">
        <v>39</v>
      </c>
      <c r="E156" s="23" t="s">
        <v>257</v>
      </c>
      <c r="F156" s="24" t="s">
        <v>33</v>
      </c>
      <c r="G156" s="10" t="s">
        <v>34</v>
      </c>
      <c r="H156" s="25">
        <v>48</v>
      </c>
      <c r="I156" s="25">
        <v>40</v>
      </c>
      <c r="J156" s="26" t="s">
        <v>254</v>
      </c>
      <c r="K156" s="26" t="s">
        <v>255</v>
      </c>
    </row>
    <row r="157" spans="1:11" s="16" customFormat="1" ht="31.5" hidden="1">
      <c r="A157" s="31">
        <f t="shared" si="2"/>
        <v>156</v>
      </c>
      <c r="B157" s="42" t="s">
        <v>230</v>
      </c>
      <c r="C157" s="23" t="s">
        <v>258</v>
      </c>
      <c r="D157" s="43" t="s">
        <v>31</v>
      </c>
      <c r="E157" s="23" t="s">
        <v>259</v>
      </c>
      <c r="F157" s="24" t="s">
        <v>33</v>
      </c>
      <c r="G157" s="10" t="s">
        <v>34</v>
      </c>
      <c r="H157" s="25">
        <v>36</v>
      </c>
      <c r="I157" s="25">
        <v>8</v>
      </c>
      <c r="J157" s="26" t="s">
        <v>260</v>
      </c>
      <c r="K157" s="26" t="s">
        <v>261</v>
      </c>
    </row>
    <row r="158" spans="1:11" s="16" customFormat="1" ht="31.5" hidden="1">
      <c r="A158" s="31">
        <f t="shared" si="2"/>
        <v>157</v>
      </c>
      <c r="B158" s="42" t="s">
        <v>230</v>
      </c>
      <c r="C158" s="23" t="s">
        <v>258</v>
      </c>
      <c r="D158" s="43" t="s">
        <v>37</v>
      </c>
      <c r="E158" s="23" t="s">
        <v>262</v>
      </c>
      <c r="F158" s="24" t="s">
        <v>33</v>
      </c>
      <c r="G158" s="10" t="s">
        <v>34</v>
      </c>
      <c r="H158" s="25">
        <v>24</v>
      </c>
      <c r="I158" s="25">
        <v>20</v>
      </c>
      <c r="J158" s="26" t="s">
        <v>260</v>
      </c>
      <c r="K158" s="26" t="s">
        <v>261</v>
      </c>
    </row>
    <row r="159" spans="1:11" s="16" customFormat="1" ht="31.5" hidden="1">
      <c r="A159" s="31">
        <f t="shared" si="2"/>
        <v>158</v>
      </c>
      <c r="B159" s="42" t="s">
        <v>230</v>
      </c>
      <c r="C159" s="23" t="s">
        <v>258</v>
      </c>
      <c r="D159" s="43" t="s">
        <v>39</v>
      </c>
      <c r="E159" s="23" t="s">
        <v>263</v>
      </c>
      <c r="F159" s="24" t="s">
        <v>33</v>
      </c>
      <c r="G159" s="10" t="s">
        <v>34</v>
      </c>
      <c r="H159" s="25">
        <v>48</v>
      </c>
      <c r="I159" s="25">
        <v>40</v>
      </c>
      <c r="J159" s="26" t="s">
        <v>260</v>
      </c>
      <c r="K159" s="26" t="s">
        <v>261</v>
      </c>
    </row>
    <row r="160" spans="1:11" s="16" customFormat="1" ht="31.5" hidden="1">
      <c r="A160" s="31">
        <f t="shared" si="2"/>
        <v>159</v>
      </c>
      <c r="B160" s="42" t="s">
        <v>230</v>
      </c>
      <c r="C160" s="23" t="s">
        <v>264</v>
      </c>
      <c r="D160" s="43" t="s">
        <v>31</v>
      </c>
      <c r="E160" s="23" t="s">
        <v>265</v>
      </c>
      <c r="F160" s="24" t="s">
        <v>33</v>
      </c>
      <c r="G160" s="10" t="s">
        <v>238</v>
      </c>
      <c r="H160" s="25">
        <v>8</v>
      </c>
      <c r="I160" s="25">
        <v>6.5</v>
      </c>
      <c r="J160" s="26" t="s">
        <v>266</v>
      </c>
      <c r="K160" s="26" t="s">
        <v>267</v>
      </c>
    </row>
    <row r="161" spans="1:11" s="16" customFormat="1" ht="31.5" hidden="1">
      <c r="A161" s="31">
        <f t="shared" si="2"/>
        <v>160</v>
      </c>
      <c r="B161" s="42" t="s">
        <v>230</v>
      </c>
      <c r="C161" s="23" t="s">
        <v>264</v>
      </c>
      <c r="D161" s="43" t="s">
        <v>37</v>
      </c>
      <c r="E161" s="23" t="s">
        <v>268</v>
      </c>
      <c r="F161" s="24" t="s">
        <v>33</v>
      </c>
      <c r="G161" s="10" t="s">
        <v>238</v>
      </c>
      <c r="H161" s="25">
        <v>16</v>
      </c>
      <c r="I161" s="25">
        <v>14</v>
      </c>
      <c r="J161" s="26" t="s">
        <v>266</v>
      </c>
      <c r="K161" s="26" t="s">
        <v>267</v>
      </c>
    </row>
    <row r="162" spans="1:11" s="16" customFormat="1" ht="31.5" hidden="1">
      <c r="A162" s="31">
        <f t="shared" si="2"/>
        <v>161</v>
      </c>
      <c r="B162" s="42" t="s">
        <v>230</v>
      </c>
      <c r="C162" s="23" t="s">
        <v>264</v>
      </c>
      <c r="D162" s="43" t="s">
        <v>39</v>
      </c>
      <c r="E162" s="23" t="s">
        <v>269</v>
      </c>
      <c r="F162" s="24" t="s">
        <v>33</v>
      </c>
      <c r="G162" s="10" t="s">
        <v>238</v>
      </c>
      <c r="H162" s="25">
        <v>40</v>
      </c>
      <c r="I162" s="25">
        <v>36</v>
      </c>
      <c r="J162" s="26" t="s">
        <v>266</v>
      </c>
      <c r="K162" s="26" t="s">
        <v>267</v>
      </c>
    </row>
    <row r="163" spans="1:11" s="16" customFormat="1" ht="31.5" hidden="1">
      <c r="A163" s="31">
        <f t="shared" si="2"/>
        <v>162</v>
      </c>
      <c r="B163" s="42" t="s">
        <v>230</v>
      </c>
      <c r="C163" s="23" t="s">
        <v>270</v>
      </c>
      <c r="D163" s="43" t="s">
        <v>31</v>
      </c>
      <c r="E163" s="23" t="s">
        <v>271</v>
      </c>
      <c r="F163" s="24" t="s">
        <v>33</v>
      </c>
      <c r="G163" s="10" t="s">
        <v>238</v>
      </c>
      <c r="H163" s="25">
        <v>0.5</v>
      </c>
      <c r="I163" s="25">
        <v>1</v>
      </c>
      <c r="J163" s="26" t="s">
        <v>272</v>
      </c>
      <c r="K163" s="26" t="s">
        <v>273</v>
      </c>
    </row>
    <row r="164" spans="1:11" s="16" customFormat="1" ht="31.5" hidden="1">
      <c r="A164" s="31">
        <f t="shared" si="2"/>
        <v>163</v>
      </c>
      <c r="B164" s="42" t="s">
        <v>230</v>
      </c>
      <c r="C164" s="23" t="s">
        <v>270</v>
      </c>
      <c r="D164" s="43" t="s">
        <v>37</v>
      </c>
      <c r="E164" s="23" t="s">
        <v>235</v>
      </c>
      <c r="F164" s="24" t="s">
        <v>33</v>
      </c>
      <c r="G164" s="10" t="s">
        <v>238</v>
      </c>
      <c r="H164" s="25">
        <v>2</v>
      </c>
      <c r="I164" s="25">
        <v>5</v>
      </c>
      <c r="J164" s="26" t="s">
        <v>272</v>
      </c>
      <c r="K164" s="26" t="s">
        <v>273</v>
      </c>
    </row>
    <row r="165" spans="1:11" s="16" customFormat="1" ht="31.5" hidden="1">
      <c r="A165" s="31">
        <f t="shared" si="2"/>
        <v>164</v>
      </c>
      <c r="B165" s="42" t="s">
        <v>230</v>
      </c>
      <c r="C165" s="23" t="s">
        <v>270</v>
      </c>
      <c r="D165" s="43" t="s">
        <v>39</v>
      </c>
      <c r="E165" s="23" t="s">
        <v>274</v>
      </c>
      <c r="F165" s="24" t="s">
        <v>33</v>
      </c>
      <c r="G165" s="10" t="s">
        <v>238</v>
      </c>
      <c r="H165" s="25">
        <v>4</v>
      </c>
      <c r="I165" s="25">
        <v>8</v>
      </c>
      <c r="J165" s="26" t="s">
        <v>272</v>
      </c>
      <c r="K165" s="26" t="s">
        <v>273</v>
      </c>
    </row>
    <row r="166" spans="1:11" s="16" customFormat="1" hidden="1">
      <c r="A166" s="31">
        <f t="shared" si="2"/>
        <v>165</v>
      </c>
      <c r="B166" s="42" t="s">
        <v>230</v>
      </c>
      <c r="C166" s="23" t="s">
        <v>275</v>
      </c>
      <c r="D166" s="43" t="s">
        <v>31</v>
      </c>
      <c r="E166" s="23" t="s">
        <v>276</v>
      </c>
      <c r="F166" s="24" t="s">
        <v>33</v>
      </c>
      <c r="G166" s="10" t="s">
        <v>34</v>
      </c>
      <c r="H166" s="25">
        <v>20</v>
      </c>
      <c r="I166" s="25">
        <v>18</v>
      </c>
      <c r="J166" s="26" t="s">
        <v>277</v>
      </c>
      <c r="K166" s="26" t="s">
        <v>278</v>
      </c>
    </row>
    <row r="167" spans="1:11" s="16" customFormat="1" hidden="1">
      <c r="A167" s="31">
        <f t="shared" si="2"/>
        <v>166</v>
      </c>
      <c r="B167" s="42" t="s">
        <v>230</v>
      </c>
      <c r="C167" s="23" t="s">
        <v>275</v>
      </c>
      <c r="D167" s="43" t="s">
        <v>37</v>
      </c>
      <c r="E167" s="23" t="s">
        <v>279</v>
      </c>
      <c r="F167" s="24" t="s">
        <v>33</v>
      </c>
      <c r="G167" s="10" t="s">
        <v>34</v>
      </c>
      <c r="H167" s="25">
        <v>40</v>
      </c>
      <c r="I167" s="25">
        <v>36</v>
      </c>
      <c r="J167" s="26" t="s">
        <v>277</v>
      </c>
      <c r="K167" s="26" t="s">
        <v>278</v>
      </c>
    </row>
    <row r="168" spans="1:11" s="16" customFormat="1" hidden="1">
      <c r="A168" s="31">
        <f t="shared" si="2"/>
        <v>167</v>
      </c>
      <c r="B168" s="42" t="s">
        <v>230</v>
      </c>
      <c r="C168" s="23" t="s">
        <v>280</v>
      </c>
      <c r="D168" s="43" t="s">
        <v>31</v>
      </c>
      <c r="E168" s="23" t="s">
        <v>281</v>
      </c>
      <c r="F168" s="24" t="s">
        <v>33</v>
      </c>
      <c r="G168" s="10" t="s">
        <v>34</v>
      </c>
      <c r="H168" s="25">
        <v>3</v>
      </c>
      <c r="I168" s="25">
        <v>3</v>
      </c>
      <c r="J168" s="26" t="s">
        <v>282</v>
      </c>
      <c r="K168" s="26" t="s">
        <v>283</v>
      </c>
    </row>
    <row r="169" spans="1:11" s="16" customFormat="1" ht="31.5" hidden="1">
      <c r="A169" s="31">
        <f t="shared" si="2"/>
        <v>168</v>
      </c>
      <c r="B169" s="42" t="s">
        <v>230</v>
      </c>
      <c r="C169" s="23" t="s">
        <v>284</v>
      </c>
      <c r="D169" s="43" t="s">
        <v>31</v>
      </c>
      <c r="E169" s="23" t="s">
        <v>285</v>
      </c>
      <c r="F169" s="24" t="s">
        <v>33</v>
      </c>
      <c r="G169" s="10" t="s">
        <v>34</v>
      </c>
      <c r="H169" s="25">
        <v>4</v>
      </c>
      <c r="I169" s="25">
        <v>4</v>
      </c>
      <c r="J169" s="26" t="s">
        <v>286</v>
      </c>
      <c r="K169" s="26" t="s">
        <v>273</v>
      </c>
    </row>
    <row r="170" spans="1:11" s="16" customFormat="1" ht="31.5" hidden="1">
      <c r="A170" s="31">
        <f t="shared" si="2"/>
        <v>169</v>
      </c>
      <c r="B170" s="42" t="s">
        <v>230</v>
      </c>
      <c r="C170" s="23" t="s">
        <v>284</v>
      </c>
      <c r="D170" s="43" t="s">
        <v>37</v>
      </c>
      <c r="E170" s="23" t="s">
        <v>287</v>
      </c>
      <c r="F170" s="24" t="s">
        <v>33</v>
      </c>
      <c r="G170" s="10" t="s">
        <v>34</v>
      </c>
      <c r="H170" s="25">
        <v>8</v>
      </c>
      <c r="I170" s="25">
        <v>8</v>
      </c>
      <c r="J170" s="26" t="s">
        <v>286</v>
      </c>
      <c r="K170" s="26" t="s">
        <v>273</v>
      </c>
    </row>
    <row r="171" spans="1:11" s="16" customFormat="1" ht="31.5" hidden="1">
      <c r="A171" s="31">
        <f t="shared" si="2"/>
        <v>170</v>
      </c>
      <c r="B171" s="42" t="s">
        <v>230</v>
      </c>
      <c r="C171" s="23" t="s">
        <v>288</v>
      </c>
      <c r="D171" s="43" t="s">
        <v>31</v>
      </c>
      <c r="E171" s="23" t="s">
        <v>289</v>
      </c>
      <c r="F171" s="24" t="s">
        <v>33</v>
      </c>
      <c r="G171" s="10" t="s">
        <v>34</v>
      </c>
      <c r="H171" s="25">
        <v>16</v>
      </c>
      <c r="I171" s="25">
        <v>16</v>
      </c>
      <c r="J171" s="26" t="s">
        <v>286</v>
      </c>
      <c r="K171" s="26" t="s">
        <v>273</v>
      </c>
    </row>
    <row r="172" spans="1:11" s="16" customFormat="1" ht="31.5" hidden="1">
      <c r="A172" s="31">
        <f t="shared" si="2"/>
        <v>171</v>
      </c>
      <c r="B172" s="42" t="s">
        <v>230</v>
      </c>
      <c r="C172" s="23" t="s">
        <v>288</v>
      </c>
      <c r="D172" s="43" t="s">
        <v>37</v>
      </c>
      <c r="E172" s="23" t="s">
        <v>290</v>
      </c>
      <c r="F172" s="24" t="s">
        <v>33</v>
      </c>
      <c r="G172" s="10" t="s">
        <v>34</v>
      </c>
      <c r="H172" s="25">
        <v>24</v>
      </c>
      <c r="I172" s="25">
        <v>24</v>
      </c>
      <c r="J172" s="26" t="s">
        <v>286</v>
      </c>
      <c r="K172" s="26" t="s">
        <v>273</v>
      </c>
    </row>
    <row r="173" spans="1:11" s="16" customFormat="1" ht="47.25" hidden="1">
      <c r="A173" s="31">
        <f t="shared" si="2"/>
        <v>172</v>
      </c>
      <c r="B173" s="42" t="s">
        <v>230</v>
      </c>
      <c r="C173" s="23" t="s">
        <v>291</v>
      </c>
      <c r="D173" s="43" t="s">
        <v>31</v>
      </c>
      <c r="E173" s="23" t="s">
        <v>292</v>
      </c>
      <c r="F173" s="24" t="s">
        <v>33</v>
      </c>
      <c r="G173" s="10" t="s">
        <v>238</v>
      </c>
      <c r="H173" s="25">
        <v>2</v>
      </c>
      <c r="I173" s="25">
        <v>4</v>
      </c>
      <c r="J173" s="26" t="s">
        <v>293</v>
      </c>
      <c r="K173" s="26" t="s">
        <v>278</v>
      </c>
    </row>
    <row r="174" spans="1:11" s="16" customFormat="1" ht="31.5" hidden="1">
      <c r="A174" s="31">
        <f t="shared" si="2"/>
        <v>173</v>
      </c>
      <c r="B174" s="42" t="s">
        <v>230</v>
      </c>
      <c r="C174" s="23" t="s">
        <v>294</v>
      </c>
      <c r="D174" s="43" t="s">
        <v>31</v>
      </c>
      <c r="E174" s="23" t="s">
        <v>295</v>
      </c>
      <c r="F174" s="24" t="s">
        <v>33</v>
      </c>
      <c r="G174" s="10" t="s">
        <v>34</v>
      </c>
      <c r="H174" s="25">
        <v>6</v>
      </c>
      <c r="I174" s="25">
        <v>6</v>
      </c>
      <c r="J174" s="26" t="s">
        <v>296</v>
      </c>
      <c r="K174" s="26" t="s">
        <v>278</v>
      </c>
    </row>
    <row r="175" spans="1:11" s="16" customFormat="1" ht="31.5" hidden="1">
      <c r="A175" s="31">
        <f t="shared" si="2"/>
        <v>174</v>
      </c>
      <c r="B175" s="42" t="s">
        <v>230</v>
      </c>
      <c r="C175" s="23" t="s">
        <v>294</v>
      </c>
      <c r="D175" s="43" t="s">
        <v>37</v>
      </c>
      <c r="E175" s="23" t="s">
        <v>297</v>
      </c>
      <c r="F175" s="24" t="s">
        <v>33</v>
      </c>
      <c r="G175" s="10" t="s">
        <v>34</v>
      </c>
      <c r="H175" s="25">
        <v>16</v>
      </c>
      <c r="I175" s="25">
        <v>16</v>
      </c>
      <c r="J175" s="26" t="s">
        <v>296</v>
      </c>
      <c r="K175" s="26" t="s">
        <v>278</v>
      </c>
    </row>
    <row r="176" spans="1:11" s="16" customFormat="1" ht="31.5" hidden="1">
      <c r="A176" s="31">
        <f t="shared" si="2"/>
        <v>175</v>
      </c>
      <c r="B176" s="42" t="s">
        <v>230</v>
      </c>
      <c r="C176" s="23" t="s">
        <v>298</v>
      </c>
      <c r="D176" s="43" t="s">
        <v>31</v>
      </c>
      <c r="E176" s="23" t="s">
        <v>299</v>
      </c>
      <c r="F176" s="24" t="s">
        <v>33</v>
      </c>
      <c r="G176" s="10" t="s">
        <v>34</v>
      </c>
      <c r="H176" s="25">
        <v>4</v>
      </c>
      <c r="I176" s="25">
        <v>4</v>
      </c>
      <c r="J176" s="26" t="s">
        <v>300</v>
      </c>
      <c r="K176" s="26" t="s">
        <v>301</v>
      </c>
    </row>
    <row r="177" spans="1:11" s="16" customFormat="1" ht="31.5" hidden="1">
      <c r="A177" s="31">
        <f t="shared" si="2"/>
        <v>176</v>
      </c>
      <c r="B177" s="42" t="s">
        <v>230</v>
      </c>
      <c r="C177" s="23" t="s">
        <v>302</v>
      </c>
      <c r="D177" s="43" t="s">
        <v>31</v>
      </c>
      <c r="E177" s="23" t="s">
        <v>303</v>
      </c>
      <c r="F177" s="24" t="s">
        <v>33</v>
      </c>
      <c r="G177" s="10" t="s">
        <v>34</v>
      </c>
      <c r="H177" s="25">
        <v>8</v>
      </c>
      <c r="I177" s="25">
        <v>8</v>
      </c>
      <c r="J177" s="26" t="s">
        <v>300</v>
      </c>
      <c r="K177" s="26" t="s">
        <v>301</v>
      </c>
    </row>
    <row r="178" spans="1:11" s="16" customFormat="1" ht="31.5" hidden="1">
      <c r="A178" s="31">
        <f t="shared" si="2"/>
        <v>177</v>
      </c>
      <c r="B178" s="42" t="s">
        <v>230</v>
      </c>
      <c r="C178" s="23" t="s">
        <v>304</v>
      </c>
      <c r="D178" s="43" t="s">
        <v>31</v>
      </c>
      <c r="E178" s="23" t="s">
        <v>305</v>
      </c>
      <c r="F178" s="24" t="s">
        <v>33</v>
      </c>
      <c r="G178" s="10" t="s">
        <v>238</v>
      </c>
      <c r="H178" s="25">
        <v>1</v>
      </c>
      <c r="I178" s="25">
        <v>2</v>
      </c>
      <c r="J178" s="26" t="s">
        <v>306</v>
      </c>
      <c r="K178" s="26" t="s">
        <v>307</v>
      </c>
    </row>
    <row r="179" spans="1:11" s="16" customFormat="1" ht="31.5" hidden="1">
      <c r="A179" s="31">
        <f t="shared" si="2"/>
        <v>178</v>
      </c>
      <c r="B179" s="42" t="s">
        <v>230</v>
      </c>
      <c r="C179" s="23" t="s">
        <v>304</v>
      </c>
      <c r="D179" s="43" t="s">
        <v>37</v>
      </c>
      <c r="E179" s="23" t="s">
        <v>308</v>
      </c>
      <c r="F179" s="24" t="s">
        <v>33</v>
      </c>
      <c r="G179" s="10" t="s">
        <v>238</v>
      </c>
      <c r="H179" s="25">
        <v>5</v>
      </c>
      <c r="I179" s="25">
        <v>5</v>
      </c>
      <c r="J179" s="26" t="s">
        <v>306</v>
      </c>
      <c r="K179" s="26" t="s">
        <v>307</v>
      </c>
    </row>
    <row r="180" spans="1:11" s="16" customFormat="1" ht="47.25" hidden="1">
      <c r="A180" s="31">
        <f t="shared" si="2"/>
        <v>179</v>
      </c>
      <c r="B180" s="42" t="s">
        <v>230</v>
      </c>
      <c r="C180" s="23" t="s">
        <v>309</v>
      </c>
      <c r="D180" s="43" t="s">
        <v>31</v>
      </c>
      <c r="E180" s="23" t="s">
        <v>310</v>
      </c>
      <c r="F180" s="24" t="s">
        <v>33</v>
      </c>
      <c r="G180" s="10" t="s">
        <v>238</v>
      </c>
      <c r="H180" s="25">
        <v>6</v>
      </c>
      <c r="I180" s="25">
        <v>8</v>
      </c>
      <c r="J180" s="26" t="s">
        <v>311</v>
      </c>
      <c r="K180" s="26" t="s">
        <v>307</v>
      </c>
    </row>
    <row r="181" spans="1:11" s="16" customFormat="1" ht="47.25" hidden="1">
      <c r="A181" s="31">
        <f t="shared" si="2"/>
        <v>180</v>
      </c>
      <c r="B181" s="42" t="s">
        <v>230</v>
      </c>
      <c r="C181" s="23" t="s">
        <v>309</v>
      </c>
      <c r="D181" s="43" t="s">
        <v>37</v>
      </c>
      <c r="E181" s="23" t="s">
        <v>312</v>
      </c>
      <c r="F181" s="24" t="s">
        <v>33</v>
      </c>
      <c r="G181" s="10" t="s">
        <v>238</v>
      </c>
      <c r="H181" s="25">
        <v>16</v>
      </c>
      <c r="I181" s="25">
        <v>16</v>
      </c>
      <c r="J181" s="26" t="s">
        <v>311</v>
      </c>
      <c r="K181" s="26" t="s">
        <v>307</v>
      </c>
    </row>
    <row r="182" spans="1:11" s="16" customFormat="1" ht="47.25" hidden="1">
      <c r="A182" s="31">
        <f t="shared" si="2"/>
        <v>181</v>
      </c>
      <c r="B182" s="42" t="s">
        <v>230</v>
      </c>
      <c r="C182" s="23" t="s">
        <v>309</v>
      </c>
      <c r="D182" s="43" t="s">
        <v>39</v>
      </c>
      <c r="E182" s="23" t="s">
        <v>313</v>
      </c>
      <c r="F182" s="24" t="s">
        <v>33</v>
      </c>
      <c r="G182" s="10" t="s">
        <v>238</v>
      </c>
      <c r="H182" s="25">
        <v>32</v>
      </c>
      <c r="I182" s="25">
        <v>32</v>
      </c>
      <c r="J182" s="26" t="s">
        <v>311</v>
      </c>
      <c r="K182" s="26" t="s">
        <v>307</v>
      </c>
    </row>
    <row r="183" spans="1:11" s="16" customFormat="1" ht="31.5" hidden="1">
      <c r="A183" s="31">
        <f t="shared" si="2"/>
        <v>182</v>
      </c>
      <c r="B183" s="42" t="s">
        <v>230</v>
      </c>
      <c r="C183" s="23" t="s">
        <v>314</v>
      </c>
      <c r="D183" s="43" t="s">
        <v>31</v>
      </c>
      <c r="E183" s="23" t="s">
        <v>315</v>
      </c>
      <c r="F183" s="24" t="s">
        <v>33</v>
      </c>
      <c r="G183" s="10" t="s">
        <v>34</v>
      </c>
      <c r="H183" s="25">
        <v>20</v>
      </c>
      <c r="I183" s="25">
        <v>16</v>
      </c>
      <c r="J183" s="26" t="s">
        <v>316</v>
      </c>
      <c r="K183" s="26" t="s">
        <v>317</v>
      </c>
    </row>
    <row r="184" spans="1:11" s="16" customFormat="1" ht="31.5" hidden="1">
      <c r="A184" s="31">
        <f t="shared" si="2"/>
        <v>183</v>
      </c>
      <c r="B184" s="42" t="s">
        <v>230</v>
      </c>
      <c r="C184" s="23" t="s">
        <v>314</v>
      </c>
      <c r="D184" s="43" t="s">
        <v>37</v>
      </c>
      <c r="E184" s="23" t="s">
        <v>318</v>
      </c>
      <c r="F184" s="24" t="s">
        <v>33</v>
      </c>
      <c r="G184" s="10" t="s">
        <v>34</v>
      </c>
      <c r="H184" s="25">
        <v>36</v>
      </c>
      <c r="I184" s="25">
        <v>32</v>
      </c>
      <c r="J184" s="26" t="s">
        <v>316</v>
      </c>
      <c r="K184" s="26" t="s">
        <v>317</v>
      </c>
    </row>
    <row r="185" spans="1:11" s="16" customFormat="1" ht="31.5" hidden="1">
      <c r="A185" s="31">
        <f t="shared" si="2"/>
        <v>184</v>
      </c>
      <c r="B185" s="42" t="s">
        <v>230</v>
      </c>
      <c r="C185" s="23" t="s">
        <v>314</v>
      </c>
      <c r="D185" s="43" t="s">
        <v>39</v>
      </c>
      <c r="E185" s="23" t="s">
        <v>319</v>
      </c>
      <c r="F185" s="24" t="s">
        <v>33</v>
      </c>
      <c r="G185" s="10" t="s">
        <v>34</v>
      </c>
      <c r="H185" s="25">
        <v>48</v>
      </c>
      <c r="I185" s="25">
        <v>40</v>
      </c>
      <c r="J185" s="26" t="s">
        <v>316</v>
      </c>
      <c r="K185" s="26" t="s">
        <v>317</v>
      </c>
    </row>
    <row r="186" spans="1:11" s="16" customFormat="1" ht="45" hidden="1">
      <c r="A186" s="31">
        <f t="shared" si="2"/>
        <v>185</v>
      </c>
      <c r="B186" s="42" t="s">
        <v>230</v>
      </c>
      <c r="C186" s="23" t="s">
        <v>320</v>
      </c>
      <c r="D186" s="43" t="s">
        <v>31</v>
      </c>
      <c r="E186" s="23" t="s">
        <v>321</v>
      </c>
      <c r="F186" s="24" t="s">
        <v>33</v>
      </c>
      <c r="G186" s="10" t="s">
        <v>34</v>
      </c>
      <c r="H186" s="25">
        <v>40</v>
      </c>
      <c r="I186" s="25">
        <v>12</v>
      </c>
      <c r="J186" s="26" t="s">
        <v>322</v>
      </c>
      <c r="K186" s="26" t="s">
        <v>323</v>
      </c>
    </row>
    <row r="187" spans="1:11" s="16" customFormat="1" ht="45" hidden="1">
      <c r="A187" s="31">
        <f t="shared" si="2"/>
        <v>186</v>
      </c>
      <c r="B187" s="42" t="s">
        <v>230</v>
      </c>
      <c r="C187" s="23" t="s">
        <v>320</v>
      </c>
      <c r="D187" s="43" t="s">
        <v>37</v>
      </c>
      <c r="E187" s="23" t="s">
        <v>324</v>
      </c>
      <c r="F187" s="24" t="s">
        <v>33</v>
      </c>
      <c r="G187" s="10" t="s">
        <v>34</v>
      </c>
      <c r="H187" s="25">
        <v>24</v>
      </c>
      <c r="I187" s="25">
        <v>20</v>
      </c>
      <c r="J187" s="26" t="s">
        <v>322</v>
      </c>
      <c r="K187" s="26" t="s">
        <v>323</v>
      </c>
    </row>
    <row r="188" spans="1:11" s="16" customFormat="1" ht="45" hidden="1">
      <c r="A188" s="31">
        <f t="shared" si="2"/>
        <v>187</v>
      </c>
      <c r="B188" s="42" t="s">
        <v>230</v>
      </c>
      <c r="C188" s="23" t="s">
        <v>320</v>
      </c>
      <c r="D188" s="43" t="s">
        <v>39</v>
      </c>
      <c r="E188" s="23" t="s">
        <v>325</v>
      </c>
      <c r="F188" s="24" t="s">
        <v>33</v>
      </c>
      <c r="G188" s="10" t="s">
        <v>34</v>
      </c>
      <c r="H188" s="25">
        <v>48</v>
      </c>
      <c r="I188" s="25">
        <v>40</v>
      </c>
      <c r="J188" s="26" t="s">
        <v>322</v>
      </c>
      <c r="K188" s="26" t="s">
        <v>323</v>
      </c>
    </row>
    <row r="189" spans="1:11" s="16" customFormat="1" ht="31.5" hidden="1">
      <c r="A189" s="31">
        <f t="shared" si="2"/>
        <v>188</v>
      </c>
      <c r="B189" s="42" t="s">
        <v>230</v>
      </c>
      <c r="C189" s="23" t="s">
        <v>326</v>
      </c>
      <c r="D189" s="43" t="s">
        <v>31</v>
      </c>
      <c r="E189" s="23" t="s">
        <v>327</v>
      </c>
      <c r="F189" s="24" t="s">
        <v>33</v>
      </c>
      <c r="G189" s="10" t="s">
        <v>34</v>
      </c>
      <c r="H189" s="25">
        <v>20</v>
      </c>
      <c r="I189" s="25">
        <v>12</v>
      </c>
      <c r="J189" s="26" t="s">
        <v>316</v>
      </c>
      <c r="K189" s="26" t="s">
        <v>317</v>
      </c>
    </row>
    <row r="190" spans="1:11" s="16" customFormat="1" ht="31.5" hidden="1">
      <c r="A190" s="31">
        <f t="shared" si="2"/>
        <v>189</v>
      </c>
      <c r="B190" s="42" t="s">
        <v>230</v>
      </c>
      <c r="C190" s="23" t="s">
        <v>326</v>
      </c>
      <c r="D190" s="43" t="s">
        <v>37</v>
      </c>
      <c r="E190" s="23" t="s">
        <v>328</v>
      </c>
      <c r="F190" s="24" t="s">
        <v>33</v>
      </c>
      <c r="G190" s="10" t="s">
        <v>34</v>
      </c>
      <c r="H190" s="25">
        <v>28</v>
      </c>
      <c r="I190" s="25">
        <v>16</v>
      </c>
      <c r="J190" s="26" t="s">
        <v>316</v>
      </c>
      <c r="K190" s="26" t="s">
        <v>317</v>
      </c>
    </row>
    <row r="191" spans="1:11" s="16" customFormat="1" ht="31.5" hidden="1">
      <c r="A191" s="31">
        <f t="shared" si="2"/>
        <v>190</v>
      </c>
      <c r="B191" s="42" t="s">
        <v>230</v>
      </c>
      <c r="C191" s="23" t="s">
        <v>326</v>
      </c>
      <c r="D191" s="43" t="s">
        <v>39</v>
      </c>
      <c r="E191" s="23" t="s">
        <v>329</v>
      </c>
      <c r="F191" s="24" t="s">
        <v>33</v>
      </c>
      <c r="G191" s="10" t="s">
        <v>34</v>
      </c>
      <c r="H191" s="25">
        <v>48</v>
      </c>
      <c r="I191" s="25">
        <v>40</v>
      </c>
      <c r="J191" s="26" t="s">
        <v>316</v>
      </c>
      <c r="K191" s="26" t="s">
        <v>317</v>
      </c>
    </row>
    <row r="192" spans="1:11" s="16" customFormat="1" hidden="1">
      <c r="A192" s="31">
        <f t="shared" si="2"/>
        <v>191</v>
      </c>
      <c r="B192" s="42" t="s">
        <v>230</v>
      </c>
      <c r="C192" s="23" t="s">
        <v>330</v>
      </c>
      <c r="D192" s="43" t="s">
        <v>31</v>
      </c>
      <c r="E192" s="23" t="s">
        <v>75</v>
      </c>
      <c r="F192" s="24" t="s">
        <v>33</v>
      </c>
      <c r="G192" s="10" t="s">
        <v>34</v>
      </c>
      <c r="H192" s="25">
        <v>20</v>
      </c>
      <c r="I192" s="25">
        <v>16</v>
      </c>
      <c r="J192" s="26" t="s">
        <v>331</v>
      </c>
      <c r="K192" s="26" t="s">
        <v>332</v>
      </c>
    </row>
    <row r="193" spans="1:11" s="16" customFormat="1" hidden="1">
      <c r="A193" s="31">
        <f t="shared" si="2"/>
        <v>192</v>
      </c>
      <c r="B193" s="42" t="s">
        <v>230</v>
      </c>
      <c r="C193" s="23" t="s">
        <v>330</v>
      </c>
      <c r="D193" s="43" t="s">
        <v>37</v>
      </c>
      <c r="E193" s="23" t="s">
        <v>97</v>
      </c>
      <c r="F193" s="24" t="s">
        <v>33</v>
      </c>
      <c r="G193" s="10" t="s">
        <v>34</v>
      </c>
      <c r="H193" s="25">
        <v>48</v>
      </c>
      <c r="I193" s="25">
        <v>40</v>
      </c>
      <c r="J193" s="26" t="s">
        <v>331</v>
      </c>
      <c r="K193" s="26" t="s">
        <v>332</v>
      </c>
    </row>
    <row r="194" spans="1:11" s="16" customFormat="1" hidden="1">
      <c r="A194" s="31">
        <f t="shared" si="2"/>
        <v>193</v>
      </c>
      <c r="B194" s="42" t="s">
        <v>230</v>
      </c>
      <c r="C194" s="23" t="s">
        <v>333</v>
      </c>
      <c r="D194" s="43" t="s">
        <v>31</v>
      </c>
      <c r="E194" s="23" t="s">
        <v>75</v>
      </c>
      <c r="F194" s="24" t="s">
        <v>33</v>
      </c>
      <c r="G194" s="10" t="s">
        <v>34</v>
      </c>
      <c r="H194" s="25">
        <v>48</v>
      </c>
      <c r="I194" s="25">
        <v>8</v>
      </c>
      <c r="J194" s="26" t="s">
        <v>334</v>
      </c>
      <c r="K194" s="26" t="s">
        <v>332</v>
      </c>
    </row>
    <row r="195" spans="1:11" s="16" customFormat="1" hidden="1">
      <c r="A195" s="31">
        <f t="shared" si="2"/>
        <v>194</v>
      </c>
      <c r="B195" s="42" t="s">
        <v>230</v>
      </c>
      <c r="C195" s="23" t="s">
        <v>333</v>
      </c>
      <c r="D195" s="43" t="s">
        <v>37</v>
      </c>
      <c r="E195" s="23" t="s">
        <v>97</v>
      </c>
      <c r="F195" s="24" t="s">
        <v>33</v>
      </c>
      <c r="G195" s="10" t="s">
        <v>34</v>
      </c>
      <c r="H195" s="25">
        <v>20</v>
      </c>
      <c r="I195" s="25">
        <v>16</v>
      </c>
      <c r="J195" s="26" t="s">
        <v>334</v>
      </c>
      <c r="K195" s="26" t="s">
        <v>332</v>
      </c>
    </row>
    <row r="196" spans="1:11" s="16" customFormat="1" hidden="1">
      <c r="A196" s="31">
        <f t="shared" si="2"/>
        <v>195</v>
      </c>
      <c r="B196" s="42" t="s">
        <v>230</v>
      </c>
      <c r="C196" s="23" t="s">
        <v>333</v>
      </c>
      <c r="D196" s="43" t="s">
        <v>39</v>
      </c>
      <c r="E196" s="23" t="s">
        <v>77</v>
      </c>
      <c r="F196" s="24" t="s">
        <v>33</v>
      </c>
      <c r="G196" s="10" t="s">
        <v>34</v>
      </c>
      <c r="H196" s="25">
        <v>48</v>
      </c>
      <c r="I196" s="25">
        <v>40</v>
      </c>
      <c r="J196" s="26" t="s">
        <v>334</v>
      </c>
      <c r="K196" s="26" t="s">
        <v>332</v>
      </c>
    </row>
    <row r="197" spans="1:11" s="16" customFormat="1" ht="31.5" hidden="1">
      <c r="A197" s="31">
        <f t="shared" si="2"/>
        <v>196</v>
      </c>
      <c r="B197" s="42" t="s">
        <v>230</v>
      </c>
      <c r="C197" s="23" t="s">
        <v>335</v>
      </c>
      <c r="D197" s="43" t="s">
        <v>37</v>
      </c>
      <c r="E197" s="23" t="s">
        <v>97</v>
      </c>
      <c r="F197" s="24" t="s">
        <v>33</v>
      </c>
      <c r="G197" s="10" t="s">
        <v>34</v>
      </c>
      <c r="H197" s="25">
        <v>24</v>
      </c>
      <c r="I197" s="25">
        <v>20</v>
      </c>
      <c r="J197" s="26" t="s">
        <v>336</v>
      </c>
      <c r="K197" s="26" t="s">
        <v>332</v>
      </c>
    </row>
    <row r="198" spans="1:11" s="16" customFormat="1" ht="31.5" hidden="1">
      <c r="A198" s="31">
        <f t="shared" ref="A198:A261" si="3">A197+1</f>
        <v>197</v>
      </c>
      <c r="B198" s="42" t="s">
        <v>230</v>
      </c>
      <c r="C198" s="23" t="s">
        <v>335</v>
      </c>
      <c r="D198" s="43" t="s">
        <v>39</v>
      </c>
      <c r="E198" s="23" t="s">
        <v>77</v>
      </c>
      <c r="F198" s="24" t="s">
        <v>33</v>
      </c>
      <c r="G198" s="10" t="s">
        <v>34</v>
      </c>
      <c r="H198" s="25">
        <v>48</v>
      </c>
      <c r="I198" s="25">
        <v>40</v>
      </c>
      <c r="J198" s="26" t="s">
        <v>336</v>
      </c>
      <c r="K198" s="26" t="s">
        <v>332</v>
      </c>
    </row>
    <row r="199" spans="1:11" s="16" customFormat="1" ht="63" hidden="1">
      <c r="A199" s="31">
        <f t="shared" si="3"/>
        <v>198</v>
      </c>
      <c r="B199" s="42" t="s">
        <v>230</v>
      </c>
      <c r="C199" s="23" t="s">
        <v>337</v>
      </c>
      <c r="D199" s="43" t="s">
        <v>31</v>
      </c>
      <c r="E199" s="23" t="s">
        <v>75</v>
      </c>
      <c r="F199" s="24" t="s">
        <v>33</v>
      </c>
      <c r="G199" s="10" t="s">
        <v>34</v>
      </c>
      <c r="H199" s="25">
        <v>20</v>
      </c>
      <c r="I199" s="25">
        <v>16</v>
      </c>
      <c r="J199" s="26" t="s">
        <v>338</v>
      </c>
      <c r="K199" s="26" t="s">
        <v>332</v>
      </c>
    </row>
    <row r="200" spans="1:11" s="16" customFormat="1" ht="63" hidden="1">
      <c r="A200" s="31">
        <f t="shared" si="3"/>
        <v>199</v>
      </c>
      <c r="B200" s="42" t="s">
        <v>230</v>
      </c>
      <c r="C200" s="23" t="s">
        <v>337</v>
      </c>
      <c r="D200" s="43" t="s">
        <v>39</v>
      </c>
      <c r="E200" s="23" t="s">
        <v>77</v>
      </c>
      <c r="F200" s="24" t="s">
        <v>33</v>
      </c>
      <c r="G200" s="10" t="s">
        <v>34</v>
      </c>
      <c r="H200" s="25">
        <v>48</v>
      </c>
      <c r="I200" s="25">
        <v>40</v>
      </c>
      <c r="J200" s="26" t="s">
        <v>338</v>
      </c>
      <c r="K200" s="26" t="s">
        <v>332</v>
      </c>
    </row>
    <row r="201" spans="1:11" s="16" customFormat="1" ht="47.25" hidden="1">
      <c r="A201" s="31">
        <f t="shared" si="3"/>
        <v>200</v>
      </c>
      <c r="B201" s="42" t="s">
        <v>230</v>
      </c>
      <c r="C201" s="23" t="s">
        <v>339</v>
      </c>
      <c r="D201" s="43" t="s">
        <v>37</v>
      </c>
      <c r="E201" s="23" t="s">
        <v>97</v>
      </c>
      <c r="F201" s="24" t="s">
        <v>33</v>
      </c>
      <c r="G201" s="10" t="s">
        <v>34</v>
      </c>
      <c r="H201" s="25">
        <v>32</v>
      </c>
      <c r="I201" s="25">
        <v>28</v>
      </c>
      <c r="J201" s="26" t="s">
        <v>340</v>
      </c>
      <c r="K201" s="26" t="s">
        <v>332</v>
      </c>
    </row>
    <row r="202" spans="1:11" s="16" customFormat="1" ht="47.25" hidden="1">
      <c r="A202" s="31">
        <f t="shared" si="3"/>
        <v>201</v>
      </c>
      <c r="B202" s="42" t="s">
        <v>230</v>
      </c>
      <c r="C202" s="23" t="s">
        <v>339</v>
      </c>
      <c r="D202" s="43" t="s">
        <v>39</v>
      </c>
      <c r="E202" s="23" t="s">
        <v>77</v>
      </c>
      <c r="F202" s="24" t="s">
        <v>33</v>
      </c>
      <c r="G202" s="10" t="s">
        <v>34</v>
      </c>
      <c r="H202" s="25">
        <v>48</v>
      </c>
      <c r="I202" s="25">
        <v>40</v>
      </c>
      <c r="J202" s="26" t="s">
        <v>340</v>
      </c>
      <c r="K202" s="26" t="s">
        <v>332</v>
      </c>
    </row>
    <row r="203" spans="1:11" s="16" customFormat="1" hidden="1">
      <c r="A203" s="31">
        <f t="shared" si="3"/>
        <v>202</v>
      </c>
      <c r="B203" s="42" t="s">
        <v>230</v>
      </c>
      <c r="C203" s="23" t="s">
        <v>341</v>
      </c>
      <c r="D203" s="43" t="s">
        <v>37</v>
      </c>
      <c r="E203" s="23" t="s">
        <v>97</v>
      </c>
      <c r="F203" s="24" t="s">
        <v>33</v>
      </c>
      <c r="G203" s="10" t="s">
        <v>34</v>
      </c>
      <c r="H203" s="25">
        <v>48</v>
      </c>
      <c r="I203" s="25">
        <v>40</v>
      </c>
      <c r="J203" s="26" t="s">
        <v>342</v>
      </c>
      <c r="K203" s="26" t="s">
        <v>332</v>
      </c>
    </row>
    <row r="204" spans="1:11" s="16" customFormat="1" ht="31.5" hidden="1">
      <c r="A204" s="31">
        <f t="shared" si="3"/>
        <v>203</v>
      </c>
      <c r="B204" s="42" t="s">
        <v>230</v>
      </c>
      <c r="C204" s="23" t="s">
        <v>343</v>
      </c>
      <c r="D204" s="43" t="s">
        <v>37</v>
      </c>
      <c r="E204" s="23" t="s">
        <v>97</v>
      </c>
      <c r="F204" s="24" t="s">
        <v>33</v>
      </c>
      <c r="G204" s="10" t="s">
        <v>34</v>
      </c>
      <c r="H204" s="25">
        <v>32</v>
      </c>
      <c r="I204" s="25">
        <v>24</v>
      </c>
      <c r="J204" s="26" t="s">
        <v>344</v>
      </c>
      <c r="K204" s="26" t="s">
        <v>332</v>
      </c>
    </row>
    <row r="205" spans="1:11" s="16" customFormat="1" ht="31.5" hidden="1">
      <c r="A205" s="31">
        <f t="shared" si="3"/>
        <v>204</v>
      </c>
      <c r="B205" s="42" t="s">
        <v>230</v>
      </c>
      <c r="C205" s="23" t="s">
        <v>345</v>
      </c>
      <c r="D205" s="43" t="s">
        <v>37</v>
      </c>
      <c r="E205" s="23" t="s">
        <v>97</v>
      </c>
      <c r="F205" s="24" t="s">
        <v>33</v>
      </c>
      <c r="G205" s="10" t="s">
        <v>34</v>
      </c>
      <c r="H205" s="25">
        <v>24</v>
      </c>
      <c r="I205" s="25">
        <v>20</v>
      </c>
      <c r="J205" s="26" t="s">
        <v>322</v>
      </c>
      <c r="K205" s="26" t="s">
        <v>323</v>
      </c>
    </row>
    <row r="206" spans="1:11" s="16" customFormat="1" ht="31.5" hidden="1">
      <c r="A206" s="31">
        <f t="shared" si="3"/>
        <v>205</v>
      </c>
      <c r="B206" s="42" t="s">
        <v>230</v>
      </c>
      <c r="C206" s="23" t="s">
        <v>345</v>
      </c>
      <c r="D206" s="43" t="s">
        <v>39</v>
      </c>
      <c r="E206" s="23" t="s">
        <v>77</v>
      </c>
      <c r="F206" s="24" t="s">
        <v>33</v>
      </c>
      <c r="G206" s="10" t="s">
        <v>34</v>
      </c>
      <c r="H206" s="25">
        <v>48</v>
      </c>
      <c r="I206" s="25">
        <v>40</v>
      </c>
      <c r="J206" s="26" t="s">
        <v>322</v>
      </c>
      <c r="K206" s="26" t="s">
        <v>323</v>
      </c>
    </row>
    <row r="207" spans="1:11" s="16" customFormat="1" ht="31.5" hidden="1">
      <c r="A207" s="31">
        <f t="shared" si="3"/>
        <v>206</v>
      </c>
      <c r="B207" s="42" t="s">
        <v>230</v>
      </c>
      <c r="C207" s="23" t="s">
        <v>346</v>
      </c>
      <c r="D207" s="43" t="s">
        <v>31</v>
      </c>
      <c r="E207" s="23" t="s">
        <v>75</v>
      </c>
      <c r="F207" s="24" t="s">
        <v>33</v>
      </c>
      <c r="G207" s="10" t="s">
        <v>34</v>
      </c>
      <c r="H207" s="25">
        <v>32</v>
      </c>
      <c r="I207" s="25">
        <v>12</v>
      </c>
      <c r="J207" s="26" t="s">
        <v>347</v>
      </c>
      <c r="K207" s="26" t="s">
        <v>332</v>
      </c>
    </row>
    <row r="208" spans="1:11" s="16" customFormat="1" ht="31.5" hidden="1">
      <c r="A208" s="31">
        <f t="shared" si="3"/>
        <v>207</v>
      </c>
      <c r="B208" s="42" t="s">
        <v>230</v>
      </c>
      <c r="C208" s="23" t="s">
        <v>346</v>
      </c>
      <c r="D208" s="43" t="s">
        <v>37</v>
      </c>
      <c r="E208" s="23" t="s">
        <v>97</v>
      </c>
      <c r="F208" s="24" t="s">
        <v>33</v>
      </c>
      <c r="G208" s="10" t="s">
        <v>34</v>
      </c>
      <c r="H208" s="25">
        <v>28</v>
      </c>
      <c r="I208" s="25">
        <v>24</v>
      </c>
      <c r="J208" s="26" t="s">
        <v>347</v>
      </c>
      <c r="K208" s="26" t="s">
        <v>332</v>
      </c>
    </row>
    <row r="209" spans="1:11" s="16" customFormat="1" ht="31.5" hidden="1">
      <c r="A209" s="31">
        <f t="shared" si="3"/>
        <v>208</v>
      </c>
      <c r="B209" s="42" t="s">
        <v>230</v>
      </c>
      <c r="C209" s="23" t="s">
        <v>348</v>
      </c>
      <c r="D209" s="43" t="s">
        <v>39</v>
      </c>
      <c r="E209" s="23" t="s">
        <v>77</v>
      </c>
      <c r="F209" s="24" t="s">
        <v>33</v>
      </c>
      <c r="G209" s="10" t="s">
        <v>34</v>
      </c>
      <c r="H209" s="25">
        <v>48</v>
      </c>
      <c r="I209" s="25">
        <v>40</v>
      </c>
      <c r="J209" s="26" t="s">
        <v>347</v>
      </c>
      <c r="K209" s="26" t="s">
        <v>332</v>
      </c>
    </row>
    <row r="210" spans="1:11" s="16" customFormat="1" ht="31.5" hidden="1">
      <c r="A210" s="31">
        <f t="shared" si="3"/>
        <v>209</v>
      </c>
      <c r="B210" s="42" t="s">
        <v>230</v>
      </c>
      <c r="C210" s="23" t="s">
        <v>349</v>
      </c>
      <c r="D210" s="43" t="s">
        <v>31</v>
      </c>
      <c r="E210" s="23" t="s">
        <v>75</v>
      </c>
      <c r="F210" s="24" t="s">
        <v>33</v>
      </c>
      <c r="G210" s="10" t="s">
        <v>34</v>
      </c>
      <c r="H210" s="25">
        <v>40</v>
      </c>
      <c r="I210" s="25">
        <v>32</v>
      </c>
      <c r="J210" s="26" t="s">
        <v>350</v>
      </c>
      <c r="K210" s="26" t="s">
        <v>332</v>
      </c>
    </row>
    <row r="211" spans="1:11" s="16" customFormat="1" ht="45" hidden="1">
      <c r="A211" s="31">
        <f t="shared" si="3"/>
        <v>210</v>
      </c>
      <c r="B211" s="42" t="s">
        <v>230</v>
      </c>
      <c r="C211" s="23" t="s">
        <v>351</v>
      </c>
      <c r="D211" s="43" t="s">
        <v>31</v>
      </c>
      <c r="E211" s="23" t="s">
        <v>75</v>
      </c>
      <c r="F211" s="24" t="s">
        <v>33</v>
      </c>
      <c r="G211" s="10" t="s">
        <v>34</v>
      </c>
      <c r="H211" s="25">
        <v>20</v>
      </c>
      <c r="I211" s="25">
        <v>16</v>
      </c>
      <c r="J211" s="26" t="s">
        <v>352</v>
      </c>
      <c r="K211" s="26" t="s">
        <v>323</v>
      </c>
    </row>
    <row r="212" spans="1:11" s="16" customFormat="1" ht="45" hidden="1">
      <c r="A212" s="31">
        <f t="shared" si="3"/>
        <v>211</v>
      </c>
      <c r="B212" s="42" t="s">
        <v>230</v>
      </c>
      <c r="C212" s="23" t="s">
        <v>351</v>
      </c>
      <c r="D212" s="43" t="s">
        <v>37</v>
      </c>
      <c r="E212" s="23" t="s">
        <v>97</v>
      </c>
      <c r="F212" s="24" t="s">
        <v>33</v>
      </c>
      <c r="G212" s="10" t="s">
        <v>34</v>
      </c>
      <c r="H212" s="25">
        <v>30</v>
      </c>
      <c r="I212" s="25">
        <v>24</v>
      </c>
      <c r="J212" s="26" t="s">
        <v>352</v>
      </c>
      <c r="K212" s="26" t="s">
        <v>323</v>
      </c>
    </row>
    <row r="213" spans="1:11" s="16" customFormat="1" ht="45" hidden="1">
      <c r="A213" s="31">
        <f t="shared" si="3"/>
        <v>212</v>
      </c>
      <c r="B213" s="42" t="s">
        <v>230</v>
      </c>
      <c r="C213" s="23" t="s">
        <v>351</v>
      </c>
      <c r="D213" s="43" t="s">
        <v>39</v>
      </c>
      <c r="E213" s="23" t="s">
        <v>77</v>
      </c>
      <c r="F213" s="24" t="s">
        <v>33</v>
      </c>
      <c r="G213" s="10" t="s">
        <v>34</v>
      </c>
      <c r="H213" s="25">
        <v>40</v>
      </c>
      <c r="I213" s="25">
        <v>32</v>
      </c>
      <c r="J213" s="26" t="s">
        <v>352</v>
      </c>
      <c r="K213" s="26" t="s">
        <v>323</v>
      </c>
    </row>
    <row r="214" spans="1:11" s="16" customFormat="1" ht="30" hidden="1">
      <c r="A214" s="31">
        <f t="shared" si="3"/>
        <v>213</v>
      </c>
      <c r="B214" s="42" t="s">
        <v>230</v>
      </c>
      <c r="C214" s="23" t="s">
        <v>353</v>
      </c>
      <c r="D214" s="43" t="s">
        <v>31</v>
      </c>
      <c r="E214" s="23" t="s">
        <v>75</v>
      </c>
      <c r="F214" s="24" t="s">
        <v>33</v>
      </c>
      <c r="G214" s="10" t="s">
        <v>34</v>
      </c>
      <c r="H214" s="25">
        <v>12</v>
      </c>
      <c r="I214" s="25">
        <v>8</v>
      </c>
      <c r="J214" s="26" t="s">
        <v>354</v>
      </c>
      <c r="K214" s="26" t="s">
        <v>323</v>
      </c>
    </row>
    <row r="215" spans="1:11" s="16" customFormat="1" ht="30" hidden="1">
      <c r="A215" s="31">
        <f t="shared" si="3"/>
        <v>214</v>
      </c>
      <c r="B215" s="42" t="s">
        <v>230</v>
      </c>
      <c r="C215" s="23" t="s">
        <v>353</v>
      </c>
      <c r="D215" s="43" t="s">
        <v>37</v>
      </c>
      <c r="E215" s="23" t="s">
        <v>97</v>
      </c>
      <c r="F215" s="24" t="s">
        <v>33</v>
      </c>
      <c r="G215" s="10" t="s">
        <v>34</v>
      </c>
      <c r="H215" s="25">
        <v>20</v>
      </c>
      <c r="I215" s="25">
        <v>16</v>
      </c>
      <c r="J215" s="26" t="s">
        <v>354</v>
      </c>
      <c r="K215" s="26" t="s">
        <v>323</v>
      </c>
    </row>
    <row r="216" spans="1:11" s="16" customFormat="1" ht="30" hidden="1">
      <c r="A216" s="31">
        <f t="shared" si="3"/>
        <v>215</v>
      </c>
      <c r="B216" s="42" t="s">
        <v>230</v>
      </c>
      <c r="C216" s="23" t="s">
        <v>353</v>
      </c>
      <c r="D216" s="43" t="s">
        <v>39</v>
      </c>
      <c r="E216" s="23" t="s">
        <v>77</v>
      </c>
      <c r="F216" s="24" t="s">
        <v>33</v>
      </c>
      <c r="G216" s="10" t="s">
        <v>34</v>
      </c>
      <c r="H216" s="25">
        <v>30</v>
      </c>
      <c r="I216" s="25">
        <v>24</v>
      </c>
      <c r="J216" s="26" t="s">
        <v>354</v>
      </c>
      <c r="K216" s="26" t="s">
        <v>323</v>
      </c>
    </row>
    <row r="217" spans="1:11" s="16" customFormat="1" ht="45" hidden="1">
      <c r="A217" s="31">
        <f t="shared" si="3"/>
        <v>216</v>
      </c>
      <c r="B217" s="42" t="s">
        <v>230</v>
      </c>
      <c r="C217" s="23" t="s">
        <v>355</v>
      </c>
      <c r="D217" s="43" t="s">
        <v>39</v>
      </c>
      <c r="E217" s="23" t="s">
        <v>77</v>
      </c>
      <c r="F217" s="24" t="s">
        <v>33</v>
      </c>
      <c r="G217" s="10" t="s">
        <v>34</v>
      </c>
      <c r="H217" s="25">
        <v>40</v>
      </c>
      <c r="I217" s="25">
        <v>32</v>
      </c>
      <c r="J217" s="26" t="s">
        <v>356</v>
      </c>
      <c r="K217" s="26" t="s">
        <v>332</v>
      </c>
    </row>
    <row r="218" spans="1:11" s="16" customFormat="1" ht="45" hidden="1">
      <c r="A218" s="31">
        <f t="shared" si="3"/>
        <v>217</v>
      </c>
      <c r="B218" s="42" t="s">
        <v>230</v>
      </c>
      <c r="C218" s="23" t="s">
        <v>357</v>
      </c>
      <c r="D218" s="43" t="s">
        <v>37</v>
      </c>
      <c r="E218" s="23" t="s">
        <v>97</v>
      </c>
      <c r="F218" s="24" t="s">
        <v>33</v>
      </c>
      <c r="G218" s="10" t="s">
        <v>34</v>
      </c>
      <c r="H218" s="25">
        <v>30</v>
      </c>
      <c r="I218" s="25">
        <v>24</v>
      </c>
      <c r="J218" s="26" t="s">
        <v>358</v>
      </c>
      <c r="K218" s="26" t="s">
        <v>332</v>
      </c>
    </row>
    <row r="219" spans="1:11" s="16" customFormat="1" ht="47.25" hidden="1">
      <c r="A219" s="31">
        <f t="shared" si="3"/>
        <v>218</v>
      </c>
      <c r="B219" s="42" t="s">
        <v>230</v>
      </c>
      <c r="C219" s="23" t="s">
        <v>359</v>
      </c>
      <c r="D219" s="43" t="s">
        <v>37</v>
      </c>
      <c r="E219" s="23" t="s">
        <v>97</v>
      </c>
      <c r="F219" s="24" t="s">
        <v>33</v>
      </c>
      <c r="G219" s="10" t="s">
        <v>34</v>
      </c>
      <c r="H219" s="25">
        <v>30</v>
      </c>
      <c r="I219" s="25">
        <v>24</v>
      </c>
      <c r="J219" s="26" t="s">
        <v>360</v>
      </c>
      <c r="K219" s="26" t="s">
        <v>332</v>
      </c>
    </row>
    <row r="220" spans="1:11" s="16" customFormat="1" hidden="1">
      <c r="A220" s="31">
        <f t="shared" si="3"/>
        <v>219</v>
      </c>
      <c r="B220" s="42" t="s">
        <v>230</v>
      </c>
      <c r="C220" s="23" t="s">
        <v>361</v>
      </c>
      <c r="D220" s="43" t="s">
        <v>31</v>
      </c>
      <c r="E220" s="23" t="s">
        <v>362</v>
      </c>
      <c r="F220" s="24" t="s">
        <v>33</v>
      </c>
      <c r="G220" s="10" t="s">
        <v>34</v>
      </c>
      <c r="H220" s="25">
        <v>0.5</v>
      </c>
      <c r="I220" s="25">
        <v>0.5</v>
      </c>
      <c r="J220" s="26" t="s">
        <v>363</v>
      </c>
      <c r="K220" s="26" t="s">
        <v>332</v>
      </c>
    </row>
    <row r="221" spans="1:11" s="16" customFormat="1" hidden="1">
      <c r="A221" s="31">
        <f t="shared" si="3"/>
        <v>220</v>
      </c>
      <c r="B221" s="42" t="s">
        <v>230</v>
      </c>
      <c r="C221" s="23" t="s">
        <v>364</v>
      </c>
      <c r="D221" s="43" t="s">
        <v>31</v>
      </c>
      <c r="E221" s="23" t="s">
        <v>365</v>
      </c>
      <c r="F221" s="24" t="s">
        <v>33</v>
      </c>
      <c r="G221" s="10" t="s">
        <v>34</v>
      </c>
      <c r="H221" s="25">
        <v>2</v>
      </c>
      <c r="I221" s="25">
        <v>2</v>
      </c>
      <c r="J221" s="26" t="s">
        <v>366</v>
      </c>
      <c r="K221" s="26" t="s">
        <v>332</v>
      </c>
    </row>
    <row r="222" spans="1:11" s="16" customFormat="1" hidden="1">
      <c r="A222" s="31">
        <f t="shared" si="3"/>
        <v>221</v>
      </c>
      <c r="B222" s="42" t="s">
        <v>230</v>
      </c>
      <c r="C222" s="23" t="s">
        <v>364</v>
      </c>
      <c r="D222" s="43" t="s">
        <v>37</v>
      </c>
      <c r="E222" s="23" t="s">
        <v>367</v>
      </c>
      <c r="F222" s="24" t="s">
        <v>33</v>
      </c>
      <c r="G222" s="10" t="s">
        <v>34</v>
      </c>
      <c r="H222" s="25">
        <v>4</v>
      </c>
      <c r="I222" s="25">
        <v>4</v>
      </c>
      <c r="J222" s="26" t="s">
        <v>366</v>
      </c>
      <c r="K222" s="26" t="s">
        <v>332</v>
      </c>
    </row>
    <row r="223" spans="1:11" s="16" customFormat="1" ht="31.5" hidden="1">
      <c r="A223" s="31">
        <f t="shared" si="3"/>
        <v>222</v>
      </c>
      <c r="B223" s="42" t="s">
        <v>230</v>
      </c>
      <c r="C223" s="23" t="s">
        <v>368</v>
      </c>
      <c r="D223" s="43" t="s">
        <v>31</v>
      </c>
      <c r="E223" s="23" t="s">
        <v>365</v>
      </c>
      <c r="F223" s="24" t="s">
        <v>33</v>
      </c>
      <c r="G223" s="10" t="s">
        <v>34</v>
      </c>
      <c r="H223" s="25">
        <v>16</v>
      </c>
      <c r="I223" s="25">
        <v>8</v>
      </c>
      <c r="J223" s="26" t="s">
        <v>369</v>
      </c>
      <c r="K223" s="26" t="s">
        <v>332</v>
      </c>
    </row>
    <row r="224" spans="1:11" s="16" customFormat="1" ht="31.5" hidden="1">
      <c r="A224" s="31">
        <f t="shared" si="3"/>
        <v>223</v>
      </c>
      <c r="B224" s="42" t="s">
        <v>230</v>
      </c>
      <c r="C224" s="23" t="s">
        <v>368</v>
      </c>
      <c r="D224" s="43" t="s">
        <v>37</v>
      </c>
      <c r="E224" s="23" t="s">
        <v>370</v>
      </c>
      <c r="F224" s="24" t="s">
        <v>33</v>
      </c>
      <c r="G224" s="10" t="s">
        <v>34</v>
      </c>
      <c r="H224" s="25">
        <v>20</v>
      </c>
      <c r="I224" s="25">
        <v>16</v>
      </c>
      <c r="J224" s="26" t="s">
        <v>369</v>
      </c>
      <c r="K224" s="26" t="s">
        <v>332</v>
      </c>
    </row>
    <row r="225" spans="1:11" s="16" customFormat="1" ht="31.5" hidden="1">
      <c r="A225" s="31">
        <f t="shared" si="3"/>
        <v>224</v>
      </c>
      <c r="B225" s="42" t="s">
        <v>230</v>
      </c>
      <c r="C225" s="23" t="s">
        <v>368</v>
      </c>
      <c r="D225" s="43" t="s">
        <v>39</v>
      </c>
      <c r="E225" s="23" t="s">
        <v>367</v>
      </c>
      <c r="F225" s="24" t="s">
        <v>33</v>
      </c>
      <c r="G225" s="10" t="s">
        <v>34</v>
      </c>
      <c r="H225" s="25">
        <v>32</v>
      </c>
      <c r="I225" s="25">
        <v>24</v>
      </c>
      <c r="J225" s="26" t="s">
        <v>369</v>
      </c>
      <c r="K225" s="26" t="s">
        <v>332</v>
      </c>
    </row>
    <row r="226" spans="1:11" s="16" customFormat="1" ht="31.5" hidden="1">
      <c r="A226" s="31">
        <f t="shared" si="3"/>
        <v>225</v>
      </c>
      <c r="B226" s="42" t="s">
        <v>230</v>
      </c>
      <c r="C226" s="23" t="s">
        <v>371</v>
      </c>
      <c r="D226" s="43" t="s">
        <v>31</v>
      </c>
      <c r="E226" s="23" t="s">
        <v>75</v>
      </c>
      <c r="F226" s="24" t="s">
        <v>33</v>
      </c>
      <c r="G226" s="10" t="s">
        <v>34</v>
      </c>
      <c r="H226" s="25">
        <v>8</v>
      </c>
      <c r="I226" s="25">
        <v>8</v>
      </c>
      <c r="J226" s="26" t="s">
        <v>372</v>
      </c>
      <c r="K226" s="26" t="s">
        <v>332</v>
      </c>
    </row>
    <row r="227" spans="1:11" s="16" customFormat="1" ht="31.5" hidden="1">
      <c r="A227" s="31">
        <f t="shared" si="3"/>
        <v>226</v>
      </c>
      <c r="B227" s="42" t="s">
        <v>230</v>
      </c>
      <c r="C227" s="23" t="s">
        <v>371</v>
      </c>
      <c r="D227" s="43" t="s">
        <v>37</v>
      </c>
      <c r="E227" s="23" t="s">
        <v>97</v>
      </c>
      <c r="F227" s="24" t="s">
        <v>33</v>
      </c>
      <c r="G227" s="10" t="s">
        <v>34</v>
      </c>
      <c r="H227" s="25">
        <v>16</v>
      </c>
      <c r="I227" s="25">
        <v>16</v>
      </c>
      <c r="J227" s="26" t="s">
        <v>372</v>
      </c>
      <c r="K227" s="26" t="s">
        <v>332</v>
      </c>
    </row>
    <row r="228" spans="1:11" s="16" customFormat="1" ht="31.5" hidden="1">
      <c r="A228" s="31">
        <f t="shared" si="3"/>
        <v>227</v>
      </c>
      <c r="B228" s="42" t="s">
        <v>230</v>
      </c>
      <c r="C228" s="23" t="s">
        <v>371</v>
      </c>
      <c r="D228" s="43" t="s">
        <v>39</v>
      </c>
      <c r="E228" s="23" t="s">
        <v>77</v>
      </c>
      <c r="F228" s="24" t="s">
        <v>33</v>
      </c>
      <c r="G228" s="10" t="s">
        <v>34</v>
      </c>
      <c r="H228" s="25">
        <v>24</v>
      </c>
      <c r="I228" s="25">
        <v>24</v>
      </c>
      <c r="J228" s="26" t="s">
        <v>372</v>
      </c>
      <c r="K228" s="26" t="s">
        <v>332</v>
      </c>
    </row>
    <row r="229" spans="1:11" s="16" customFormat="1" hidden="1">
      <c r="A229" s="31">
        <f t="shared" si="3"/>
        <v>228</v>
      </c>
      <c r="B229" s="42" t="s">
        <v>230</v>
      </c>
      <c r="C229" s="23" t="s">
        <v>373</v>
      </c>
      <c r="D229" s="43" t="s">
        <v>31</v>
      </c>
      <c r="E229" s="23" t="s">
        <v>374</v>
      </c>
      <c r="F229" s="24" t="s">
        <v>33</v>
      </c>
      <c r="G229" s="10" t="s">
        <v>34</v>
      </c>
      <c r="H229" s="25">
        <v>4</v>
      </c>
      <c r="I229" s="25">
        <v>2</v>
      </c>
      <c r="J229" s="26" t="s">
        <v>375</v>
      </c>
      <c r="K229" s="26" t="s">
        <v>332</v>
      </c>
    </row>
    <row r="230" spans="1:11" s="16" customFormat="1" hidden="1">
      <c r="A230" s="31">
        <f t="shared" si="3"/>
        <v>229</v>
      </c>
      <c r="B230" s="42" t="s">
        <v>230</v>
      </c>
      <c r="C230" s="23" t="s">
        <v>373</v>
      </c>
      <c r="D230" s="43" t="s">
        <v>37</v>
      </c>
      <c r="E230" s="23" t="s">
        <v>376</v>
      </c>
      <c r="F230" s="24" t="s">
        <v>33</v>
      </c>
      <c r="G230" s="10" t="s">
        <v>34</v>
      </c>
      <c r="H230" s="25">
        <v>6</v>
      </c>
      <c r="I230" s="25">
        <v>4</v>
      </c>
      <c r="J230" s="26" t="s">
        <v>375</v>
      </c>
      <c r="K230" s="26" t="s">
        <v>332</v>
      </c>
    </row>
    <row r="231" spans="1:11" s="16" customFormat="1" hidden="1">
      <c r="A231" s="31">
        <f t="shared" si="3"/>
        <v>230</v>
      </c>
      <c r="B231" s="42" t="s">
        <v>230</v>
      </c>
      <c r="C231" s="23" t="s">
        <v>377</v>
      </c>
      <c r="D231" s="43" t="s">
        <v>31</v>
      </c>
      <c r="E231" s="23" t="s">
        <v>365</v>
      </c>
      <c r="F231" s="24" t="s">
        <v>33</v>
      </c>
      <c r="G231" s="10" t="s">
        <v>34</v>
      </c>
      <c r="H231" s="25">
        <v>8</v>
      </c>
      <c r="I231" s="25">
        <v>4</v>
      </c>
      <c r="J231" s="26" t="s">
        <v>378</v>
      </c>
      <c r="K231" s="26" t="s">
        <v>332</v>
      </c>
    </row>
    <row r="232" spans="1:11" s="16" customFormat="1" hidden="1">
      <c r="A232" s="31">
        <f t="shared" si="3"/>
        <v>231</v>
      </c>
      <c r="B232" s="42" t="s">
        <v>230</v>
      </c>
      <c r="C232" s="23" t="s">
        <v>377</v>
      </c>
      <c r="D232" s="43" t="s">
        <v>37</v>
      </c>
      <c r="E232" s="23" t="s">
        <v>370</v>
      </c>
      <c r="F232" s="24" t="s">
        <v>33</v>
      </c>
      <c r="G232" s="10" t="s">
        <v>34</v>
      </c>
      <c r="H232" s="25">
        <v>12</v>
      </c>
      <c r="I232" s="25">
        <v>12</v>
      </c>
      <c r="J232" s="26" t="s">
        <v>378</v>
      </c>
      <c r="K232" s="26" t="s">
        <v>332</v>
      </c>
    </row>
    <row r="233" spans="1:11" s="16" customFormat="1" hidden="1">
      <c r="A233" s="31">
        <f t="shared" si="3"/>
        <v>232</v>
      </c>
      <c r="B233" s="42" t="s">
        <v>230</v>
      </c>
      <c r="C233" s="23" t="s">
        <v>377</v>
      </c>
      <c r="D233" s="43" t="s">
        <v>39</v>
      </c>
      <c r="E233" s="23" t="s">
        <v>367</v>
      </c>
      <c r="F233" s="24" t="s">
        <v>33</v>
      </c>
      <c r="G233" s="10" t="s">
        <v>34</v>
      </c>
      <c r="H233" s="25">
        <v>16</v>
      </c>
      <c r="I233" s="25">
        <v>16</v>
      </c>
      <c r="J233" s="26" t="s">
        <v>378</v>
      </c>
      <c r="K233" s="26" t="s">
        <v>332</v>
      </c>
    </row>
    <row r="234" spans="1:11" s="16" customFormat="1" ht="31.5" hidden="1">
      <c r="A234" s="31">
        <f t="shared" si="3"/>
        <v>233</v>
      </c>
      <c r="B234" s="42" t="s">
        <v>230</v>
      </c>
      <c r="C234" s="23" t="s">
        <v>379</v>
      </c>
      <c r="D234" s="43" t="s">
        <v>31</v>
      </c>
      <c r="E234" s="23" t="s">
        <v>75</v>
      </c>
      <c r="F234" s="24" t="s">
        <v>33</v>
      </c>
      <c r="G234" s="10" t="s">
        <v>34</v>
      </c>
      <c r="H234" s="25">
        <v>16</v>
      </c>
      <c r="I234" s="25">
        <v>12</v>
      </c>
      <c r="J234" s="26" t="s">
        <v>380</v>
      </c>
      <c r="K234" s="26" t="s">
        <v>332</v>
      </c>
    </row>
    <row r="235" spans="1:11" s="16" customFormat="1" ht="31.5" hidden="1">
      <c r="A235" s="31">
        <f t="shared" si="3"/>
        <v>234</v>
      </c>
      <c r="B235" s="42" t="s">
        <v>230</v>
      </c>
      <c r="C235" s="23" t="s">
        <v>379</v>
      </c>
      <c r="D235" s="43" t="s">
        <v>37</v>
      </c>
      <c r="E235" s="23" t="s">
        <v>97</v>
      </c>
      <c r="F235" s="24" t="s">
        <v>33</v>
      </c>
      <c r="G235" s="10" t="s">
        <v>34</v>
      </c>
      <c r="H235" s="25">
        <v>24</v>
      </c>
      <c r="I235" s="25">
        <v>20</v>
      </c>
      <c r="J235" s="26" t="s">
        <v>380</v>
      </c>
      <c r="K235" s="26" t="s">
        <v>332</v>
      </c>
    </row>
    <row r="236" spans="1:11" s="16" customFormat="1" ht="31.5" hidden="1">
      <c r="A236" s="31">
        <f t="shared" si="3"/>
        <v>235</v>
      </c>
      <c r="B236" s="42" t="s">
        <v>230</v>
      </c>
      <c r="C236" s="23" t="s">
        <v>379</v>
      </c>
      <c r="D236" s="43" t="s">
        <v>39</v>
      </c>
      <c r="E236" s="23" t="s">
        <v>77</v>
      </c>
      <c r="F236" s="24" t="s">
        <v>33</v>
      </c>
      <c r="G236" s="10" t="s">
        <v>34</v>
      </c>
      <c r="H236" s="25">
        <v>32</v>
      </c>
      <c r="I236" s="25">
        <v>28</v>
      </c>
      <c r="J236" s="26" t="s">
        <v>380</v>
      </c>
      <c r="K236" s="26" t="s">
        <v>332</v>
      </c>
    </row>
    <row r="237" spans="1:11" s="16" customFormat="1" ht="31.5" hidden="1">
      <c r="A237" s="31">
        <f t="shared" si="3"/>
        <v>236</v>
      </c>
      <c r="B237" s="42" t="s">
        <v>230</v>
      </c>
      <c r="C237" s="23" t="s">
        <v>381</v>
      </c>
      <c r="D237" s="43" t="s">
        <v>31</v>
      </c>
      <c r="E237" s="23" t="s">
        <v>374</v>
      </c>
      <c r="F237" s="24" t="s">
        <v>33</v>
      </c>
      <c r="G237" s="10" t="s">
        <v>34</v>
      </c>
      <c r="H237" s="25">
        <v>2</v>
      </c>
      <c r="I237" s="25">
        <v>2</v>
      </c>
      <c r="J237" s="26" t="s">
        <v>382</v>
      </c>
      <c r="K237" s="26" t="s">
        <v>332</v>
      </c>
    </row>
    <row r="238" spans="1:11" s="16" customFormat="1" ht="31.5" hidden="1">
      <c r="A238" s="31">
        <f t="shared" si="3"/>
        <v>237</v>
      </c>
      <c r="B238" s="42" t="s">
        <v>230</v>
      </c>
      <c r="C238" s="23" t="s">
        <v>381</v>
      </c>
      <c r="D238" s="43" t="s">
        <v>37</v>
      </c>
      <c r="E238" s="23" t="s">
        <v>376</v>
      </c>
      <c r="F238" s="24" t="s">
        <v>33</v>
      </c>
      <c r="G238" s="10" t="s">
        <v>34</v>
      </c>
      <c r="H238" s="25">
        <v>4</v>
      </c>
      <c r="I238" s="25">
        <v>4</v>
      </c>
      <c r="J238" s="26" t="s">
        <v>382</v>
      </c>
      <c r="K238" s="26" t="s">
        <v>332</v>
      </c>
    </row>
    <row r="239" spans="1:11" s="16" customFormat="1" ht="31.5" hidden="1">
      <c r="A239" s="31">
        <f t="shared" si="3"/>
        <v>238</v>
      </c>
      <c r="B239" s="42" t="s">
        <v>230</v>
      </c>
      <c r="C239" s="23" t="s">
        <v>383</v>
      </c>
      <c r="D239" s="43" t="s">
        <v>31</v>
      </c>
      <c r="E239" s="23" t="s">
        <v>374</v>
      </c>
      <c r="F239" s="24" t="s">
        <v>33</v>
      </c>
      <c r="G239" s="10" t="s">
        <v>34</v>
      </c>
      <c r="H239" s="25">
        <v>4</v>
      </c>
      <c r="I239" s="25">
        <v>4</v>
      </c>
      <c r="J239" s="26" t="s">
        <v>384</v>
      </c>
      <c r="K239" s="26" t="s">
        <v>332</v>
      </c>
    </row>
    <row r="240" spans="1:11" s="16" customFormat="1" ht="31.5" hidden="1">
      <c r="A240" s="31">
        <f t="shared" si="3"/>
        <v>239</v>
      </c>
      <c r="B240" s="42" t="s">
        <v>230</v>
      </c>
      <c r="C240" s="23" t="s">
        <v>383</v>
      </c>
      <c r="D240" s="43" t="s">
        <v>37</v>
      </c>
      <c r="E240" s="23" t="s">
        <v>376</v>
      </c>
      <c r="F240" s="24" t="s">
        <v>33</v>
      </c>
      <c r="G240" s="10" t="s">
        <v>34</v>
      </c>
      <c r="H240" s="25">
        <v>12</v>
      </c>
      <c r="I240" s="25">
        <v>8</v>
      </c>
      <c r="J240" s="26" t="s">
        <v>384</v>
      </c>
      <c r="K240" s="26" t="s">
        <v>332</v>
      </c>
    </row>
    <row r="241" spans="1:11" s="16" customFormat="1" ht="63" hidden="1">
      <c r="A241" s="31">
        <f t="shared" si="3"/>
        <v>240</v>
      </c>
      <c r="B241" s="42" t="s">
        <v>230</v>
      </c>
      <c r="C241" s="23" t="s">
        <v>385</v>
      </c>
      <c r="D241" s="43" t="s">
        <v>31</v>
      </c>
      <c r="E241" s="23" t="s">
        <v>365</v>
      </c>
      <c r="F241" s="24" t="s">
        <v>33</v>
      </c>
      <c r="G241" s="10" t="s">
        <v>34</v>
      </c>
      <c r="H241" s="25">
        <v>12</v>
      </c>
      <c r="I241" s="25">
        <v>10</v>
      </c>
      <c r="J241" s="26" t="s">
        <v>386</v>
      </c>
      <c r="K241" s="26" t="s">
        <v>332</v>
      </c>
    </row>
    <row r="242" spans="1:11" s="16" customFormat="1" ht="63" hidden="1">
      <c r="A242" s="31">
        <f t="shared" si="3"/>
        <v>241</v>
      </c>
      <c r="B242" s="42" t="s">
        <v>230</v>
      </c>
      <c r="C242" s="23" t="s">
        <v>385</v>
      </c>
      <c r="D242" s="43" t="s">
        <v>37</v>
      </c>
      <c r="E242" s="23" t="s">
        <v>370</v>
      </c>
      <c r="F242" s="24" t="s">
        <v>33</v>
      </c>
      <c r="G242" s="10" t="s">
        <v>34</v>
      </c>
      <c r="H242" s="25">
        <v>24</v>
      </c>
      <c r="I242" s="25">
        <v>20</v>
      </c>
      <c r="J242" s="26" t="s">
        <v>386</v>
      </c>
      <c r="K242" s="26" t="s">
        <v>332</v>
      </c>
    </row>
    <row r="243" spans="1:11" s="16" customFormat="1" ht="63" hidden="1">
      <c r="A243" s="31">
        <f t="shared" si="3"/>
        <v>242</v>
      </c>
      <c r="B243" s="42" t="s">
        <v>230</v>
      </c>
      <c r="C243" s="23" t="s">
        <v>385</v>
      </c>
      <c r="D243" s="43" t="s">
        <v>39</v>
      </c>
      <c r="E243" s="23" t="s">
        <v>367</v>
      </c>
      <c r="F243" s="24" t="s">
        <v>33</v>
      </c>
      <c r="G243" s="10" t="s">
        <v>34</v>
      </c>
      <c r="H243" s="25">
        <v>36</v>
      </c>
      <c r="I243" s="25">
        <v>34</v>
      </c>
      <c r="J243" s="26" t="s">
        <v>386</v>
      </c>
      <c r="K243" s="26" t="s">
        <v>332</v>
      </c>
    </row>
    <row r="244" spans="1:11" s="16" customFormat="1" ht="31.5" hidden="1">
      <c r="A244" s="31">
        <f t="shared" si="3"/>
        <v>243</v>
      </c>
      <c r="B244" s="42" t="s">
        <v>230</v>
      </c>
      <c r="C244" s="23" t="s">
        <v>387</v>
      </c>
      <c r="D244" s="43" t="s">
        <v>31</v>
      </c>
      <c r="E244" s="23" t="s">
        <v>388</v>
      </c>
      <c r="F244" s="24" t="s">
        <v>33</v>
      </c>
      <c r="G244" s="10" t="s">
        <v>34</v>
      </c>
      <c r="H244" s="25">
        <v>12</v>
      </c>
      <c r="I244" s="25">
        <v>8</v>
      </c>
      <c r="J244" s="26" t="s">
        <v>389</v>
      </c>
      <c r="K244" s="26" t="s">
        <v>332</v>
      </c>
    </row>
    <row r="245" spans="1:11" s="16" customFormat="1" ht="31.5" hidden="1">
      <c r="A245" s="31">
        <f t="shared" si="3"/>
        <v>244</v>
      </c>
      <c r="B245" s="42" t="s">
        <v>230</v>
      </c>
      <c r="C245" s="23" t="s">
        <v>390</v>
      </c>
      <c r="D245" s="43" t="s">
        <v>31</v>
      </c>
      <c r="E245" s="23" t="s">
        <v>75</v>
      </c>
      <c r="F245" s="24" t="s">
        <v>33</v>
      </c>
      <c r="G245" s="10" t="s">
        <v>34</v>
      </c>
      <c r="H245" s="25">
        <v>8</v>
      </c>
      <c r="I245" s="25">
        <v>8</v>
      </c>
      <c r="J245" s="26" t="s">
        <v>391</v>
      </c>
      <c r="K245" s="26" t="s">
        <v>332</v>
      </c>
    </row>
    <row r="246" spans="1:11" s="16" customFormat="1" ht="31.5" hidden="1">
      <c r="A246" s="31">
        <f t="shared" si="3"/>
        <v>245</v>
      </c>
      <c r="B246" s="42" t="s">
        <v>230</v>
      </c>
      <c r="C246" s="23" t="s">
        <v>390</v>
      </c>
      <c r="D246" s="43" t="s">
        <v>37</v>
      </c>
      <c r="E246" s="23" t="s">
        <v>97</v>
      </c>
      <c r="F246" s="24" t="s">
        <v>33</v>
      </c>
      <c r="G246" s="10" t="s">
        <v>34</v>
      </c>
      <c r="H246" s="25">
        <v>16</v>
      </c>
      <c r="I246" s="25">
        <v>16</v>
      </c>
      <c r="J246" s="26" t="s">
        <v>391</v>
      </c>
      <c r="K246" s="26" t="s">
        <v>332</v>
      </c>
    </row>
    <row r="247" spans="1:11" s="16" customFormat="1" ht="31.5" hidden="1">
      <c r="A247" s="31">
        <f t="shared" si="3"/>
        <v>246</v>
      </c>
      <c r="B247" s="42" t="s">
        <v>230</v>
      </c>
      <c r="C247" s="23" t="s">
        <v>390</v>
      </c>
      <c r="D247" s="43" t="s">
        <v>39</v>
      </c>
      <c r="E247" s="23" t="s">
        <v>77</v>
      </c>
      <c r="F247" s="24" t="s">
        <v>33</v>
      </c>
      <c r="G247" s="10" t="s">
        <v>34</v>
      </c>
      <c r="H247" s="25">
        <v>24</v>
      </c>
      <c r="I247" s="25">
        <v>24</v>
      </c>
      <c r="J247" s="26" t="s">
        <v>391</v>
      </c>
      <c r="K247" s="26" t="s">
        <v>332</v>
      </c>
    </row>
    <row r="248" spans="1:11" s="16" customFormat="1" hidden="1">
      <c r="A248" s="31">
        <f t="shared" si="3"/>
        <v>247</v>
      </c>
      <c r="B248" s="42" t="s">
        <v>230</v>
      </c>
      <c r="C248" s="23" t="s">
        <v>392</v>
      </c>
      <c r="D248" s="43" t="s">
        <v>31</v>
      </c>
      <c r="E248" s="23" t="s">
        <v>365</v>
      </c>
      <c r="F248" s="24" t="s">
        <v>33</v>
      </c>
      <c r="G248" s="10" t="s">
        <v>34</v>
      </c>
      <c r="H248" s="25">
        <v>4</v>
      </c>
      <c r="I248" s="25">
        <v>2</v>
      </c>
      <c r="J248" s="26" t="s">
        <v>393</v>
      </c>
      <c r="K248" s="26" t="s">
        <v>323</v>
      </c>
    </row>
    <row r="249" spans="1:11" s="16" customFormat="1" hidden="1">
      <c r="A249" s="31">
        <f t="shared" si="3"/>
        <v>248</v>
      </c>
      <c r="B249" s="42" t="s">
        <v>230</v>
      </c>
      <c r="C249" s="23" t="s">
        <v>392</v>
      </c>
      <c r="D249" s="43" t="s">
        <v>37</v>
      </c>
      <c r="E249" s="23" t="s">
        <v>370</v>
      </c>
      <c r="F249" s="24" t="s">
        <v>33</v>
      </c>
      <c r="G249" s="10" t="s">
        <v>34</v>
      </c>
      <c r="H249" s="25">
        <v>8</v>
      </c>
      <c r="I249" s="25">
        <v>4</v>
      </c>
      <c r="J249" s="26" t="s">
        <v>393</v>
      </c>
      <c r="K249" s="26" t="s">
        <v>323</v>
      </c>
    </row>
    <row r="250" spans="1:11" s="16" customFormat="1" hidden="1">
      <c r="A250" s="31">
        <f t="shared" si="3"/>
        <v>249</v>
      </c>
      <c r="B250" s="42" t="s">
        <v>230</v>
      </c>
      <c r="C250" s="23" t="s">
        <v>392</v>
      </c>
      <c r="D250" s="43" t="s">
        <v>39</v>
      </c>
      <c r="E250" s="23" t="s">
        <v>367</v>
      </c>
      <c r="F250" s="24" t="s">
        <v>33</v>
      </c>
      <c r="G250" s="10" t="s">
        <v>34</v>
      </c>
      <c r="H250" s="25">
        <v>16</v>
      </c>
      <c r="I250" s="25">
        <v>8</v>
      </c>
      <c r="J250" s="26" t="s">
        <v>393</v>
      </c>
      <c r="K250" s="26" t="s">
        <v>323</v>
      </c>
    </row>
    <row r="251" spans="1:11" s="16" customFormat="1" ht="31.5" hidden="1">
      <c r="A251" s="31">
        <f t="shared" si="3"/>
        <v>250</v>
      </c>
      <c r="B251" s="42" t="s">
        <v>230</v>
      </c>
      <c r="C251" s="23" t="s">
        <v>394</v>
      </c>
      <c r="D251" s="43" t="s">
        <v>31</v>
      </c>
      <c r="E251" s="23" t="s">
        <v>90</v>
      </c>
      <c r="F251" s="24" t="s">
        <v>33</v>
      </c>
      <c r="G251" s="10" t="s">
        <v>34</v>
      </c>
      <c r="H251" s="25">
        <v>8</v>
      </c>
      <c r="I251" s="25">
        <v>8</v>
      </c>
      <c r="J251" s="26" t="s">
        <v>395</v>
      </c>
      <c r="K251" s="26" t="s">
        <v>323</v>
      </c>
    </row>
    <row r="252" spans="1:11" s="16" customFormat="1" ht="31.5" hidden="1">
      <c r="A252" s="31">
        <f t="shared" si="3"/>
        <v>251</v>
      </c>
      <c r="B252" s="42" t="s">
        <v>230</v>
      </c>
      <c r="C252" s="23" t="s">
        <v>394</v>
      </c>
      <c r="D252" s="43" t="s">
        <v>37</v>
      </c>
      <c r="E252" s="23" t="s">
        <v>91</v>
      </c>
      <c r="F252" s="24" t="s">
        <v>33</v>
      </c>
      <c r="G252" s="10" t="s">
        <v>34</v>
      </c>
      <c r="H252" s="25">
        <v>24</v>
      </c>
      <c r="I252" s="25">
        <v>20</v>
      </c>
      <c r="J252" s="26" t="s">
        <v>395</v>
      </c>
      <c r="K252" s="26" t="s">
        <v>323</v>
      </c>
    </row>
    <row r="253" spans="1:11" s="16" customFormat="1" ht="31.5" hidden="1">
      <c r="A253" s="31">
        <f t="shared" si="3"/>
        <v>252</v>
      </c>
      <c r="B253" s="42" t="s">
        <v>230</v>
      </c>
      <c r="C253" s="23" t="s">
        <v>394</v>
      </c>
      <c r="D253" s="43" t="s">
        <v>39</v>
      </c>
      <c r="E253" s="23" t="s">
        <v>92</v>
      </c>
      <c r="F253" s="24" t="s">
        <v>33</v>
      </c>
      <c r="G253" s="10" t="s">
        <v>34</v>
      </c>
      <c r="H253" s="25">
        <v>48</v>
      </c>
      <c r="I253" s="25">
        <v>40</v>
      </c>
      <c r="J253" s="26" t="s">
        <v>395</v>
      </c>
      <c r="K253" s="26" t="s">
        <v>323</v>
      </c>
    </row>
    <row r="254" spans="1:11" s="16" customFormat="1" ht="31.5" hidden="1">
      <c r="A254" s="31">
        <f t="shared" si="3"/>
        <v>253</v>
      </c>
      <c r="B254" s="42" t="s">
        <v>230</v>
      </c>
      <c r="C254" s="23" t="s">
        <v>396</v>
      </c>
      <c r="D254" s="43" t="s">
        <v>39</v>
      </c>
      <c r="E254" s="23" t="s">
        <v>77</v>
      </c>
      <c r="F254" s="24" t="s">
        <v>33</v>
      </c>
      <c r="G254" s="10" t="s">
        <v>34</v>
      </c>
      <c r="H254" s="25">
        <v>12</v>
      </c>
      <c r="I254" s="25">
        <v>8</v>
      </c>
      <c r="J254" s="26" t="s">
        <v>395</v>
      </c>
      <c r="K254" s="26" t="s">
        <v>323</v>
      </c>
    </row>
    <row r="255" spans="1:11" s="16" customFormat="1" ht="31.5" hidden="1">
      <c r="A255" s="31">
        <f t="shared" si="3"/>
        <v>254</v>
      </c>
      <c r="B255" s="42" t="s">
        <v>230</v>
      </c>
      <c r="C255" s="23" t="s">
        <v>397</v>
      </c>
      <c r="D255" s="43" t="s">
        <v>31</v>
      </c>
      <c r="E255" s="23" t="s">
        <v>75</v>
      </c>
      <c r="F255" s="24" t="s">
        <v>33</v>
      </c>
      <c r="G255" s="10" t="s">
        <v>34</v>
      </c>
      <c r="H255" s="25">
        <v>1</v>
      </c>
      <c r="I255" s="25">
        <v>1</v>
      </c>
      <c r="J255" s="26" t="s">
        <v>395</v>
      </c>
      <c r="K255" s="26" t="s">
        <v>332</v>
      </c>
    </row>
    <row r="256" spans="1:11" s="16" customFormat="1" ht="31.5" hidden="1">
      <c r="A256" s="31">
        <f t="shared" si="3"/>
        <v>255</v>
      </c>
      <c r="B256" s="42" t="s">
        <v>230</v>
      </c>
      <c r="C256" s="23" t="s">
        <v>397</v>
      </c>
      <c r="D256" s="43" t="s">
        <v>37</v>
      </c>
      <c r="E256" s="23" t="s">
        <v>97</v>
      </c>
      <c r="F256" s="24" t="s">
        <v>33</v>
      </c>
      <c r="G256" s="10" t="s">
        <v>34</v>
      </c>
      <c r="H256" s="25">
        <v>2</v>
      </c>
      <c r="I256" s="25">
        <v>2</v>
      </c>
      <c r="J256" s="26" t="s">
        <v>395</v>
      </c>
      <c r="K256" s="26" t="s">
        <v>332</v>
      </c>
    </row>
    <row r="257" spans="1:11" s="16" customFormat="1" ht="31.5" hidden="1">
      <c r="A257" s="31">
        <f t="shared" si="3"/>
        <v>256</v>
      </c>
      <c r="B257" s="42" t="s">
        <v>230</v>
      </c>
      <c r="C257" s="23" t="s">
        <v>397</v>
      </c>
      <c r="D257" s="43" t="s">
        <v>39</v>
      </c>
      <c r="E257" s="23" t="s">
        <v>77</v>
      </c>
      <c r="F257" s="24" t="s">
        <v>33</v>
      </c>
      <c r="G257" s="10" t="s">
        <v>34</v>
      </c>
      <c r="H257" s="25">
        <v>4</v>
      </c>
      <c r="I257" s="25">
        <v>4</v>
      </c>
      <c r="J257" s="26" t="s">
        <v>395</v>
      </c>
      <c r="K257" s="26" t="s">
        <v>332</v>
      </c>
    </row>
    <row r="258" spans="1:11" s="16" customFormat="1" ht="45" hidden="1">
      <c r="A258" s="31">
        <f t="shared" si="3"/>
        <v>257</v>
      </c>
      <c r="B258" s="42" t="s">
        <v>230</v>
      </c>
      <c r="C258" s="23" t="s">
        <v>398</v>
      </c>
      <c r="D258" s="43" t="s">
        <v>31</v>
      </c>
      <c r="E258" s="23" t="s">
        <v>399</v>
      </c>
      <c r="F258" s="24" t="s">
        <v>33</v>
      </c>
      <c r="G258" s="10" t="s">
        <v>34</v>
      </c>
      <c r="H258" s="25">
        <v>4</v>
      </c>
      <c r="I258" s="25">
        <v>4</v>
      </c>
      <c r="J258" s="26" t="s">
        <v>400</v>
      </c>
      <c r="K258" s="26" t="s">
        <v>332</v>
      </c>
    </row>
    <row r="259" spans="1:11" s="16" customFormat="1" ht="45" hidden="1">
      <c r="A259" s="31">
        <f t="shared" si="3"/>
        <v>258</v>
      </c>
      <c r="B259" s="42" t="s">
        <v>230</v>
      </c>
      <c r="C259" s="23" t="s">
        <v>398</v>
      </c>
      <c r="D259" s="43" t="s">
        <v>37</v>
      </c>
      <c r="E259" s="23" t="s">
        <v>401</v>
      </c>
      <c r="F259" s="24" t="s">
        <v>33</v>
      </c>
      <c r="G259" s="10" t="s">
        <v>34</v>
      </c>
      <c r="H259" s="25">
        <v>18</v>
      </c>
      <c r="I259" s="25">
        <v>18</v>
      </c>
      <c r="J259" s="26" t="s">
        <v>400</v>
      </c>
      <c r="K259" s="26" t="s">
        <v>332</v>
      </c>
    </row>
    <row r="260" spans="1:11" s="16" customFormat="1" ht="45" hidden="1">
      <c r="A260" s="31">
        <f t="shared" si="3"/>
        <v>259</v>
      </c>
      <c r="B260" s="42" t="s">
        <v>230</v>
      </c>
      <c r="C260" s="23" t="s">
        <v>398</v>
      </c>
      <c r="D260" s="43" t="s">
        <v>39</v>
      </c>
      <c r="E260" s="23" t="s">
        <v>402</v>
      </c>
      <c r="F260" s="24" t="s">
        <v>33</v>
      </c>
      <c r="G260" s="10" t="s">
        <v>34</v>
      </c>
      <c r="H260" s="25">
        <v>48</v>
      </c>
      <c r="I260" s="25">
        <v>40</v>
      </c>
      <c r="J260" s="26" t="s">
        <v>400</v>
      </c>
      <c r="K260" s="26" t="s">
        <v>332</v>
      </c>
    </row>
    <row r="261" spans="1:11" s="16" customFormat="1" ht="31.5" hidden="1">
      <c r="A261" s="31">
        <f t="shared" si="3"/>
        <v>260</v>
      </c>
      <c r="B261" s="42" t="s">
        <v>230</v>
      </c>
      <c r="C261" s="23" t="s">
        <v>403</v>
      </c>
      <c r="D261" s="43" t="s">
        <v>31</v>
      </c>
      <c r="E261" s="23" t="s">
        <v>404</v>
      </c>
      <c r="F261" s="24" t="s">
        <v>33</v>
      </c>
      <c r="G261" s="10" t="s">
        <v>34</v>
      </c>
      <c r="H261" s="25">
        <v>1</v>
      </c>
      <c r="I261" s="25">
        <v>1</v>
      </c>
      <c r="J261" s="26" t="s">
        <v>405</v>
      </c>
      <c r="K261" s="26" t="s">
        <v>332</v>
      </c>
    </row>
    <row r="262" spans="1:11" s="16" customFormat="1" ht="31.5" hidden="1">
      <c r="A262" s="31">
        <f t="shared" ref="A262:A324" si="4">A261+1</f>
        <v>261</v>
      </c>
      <c r="B262" s="42" t="s">
        <v>230</v>
      </c>
      <c r="C262" s="23" t="s">
        <v>403</v>
      </c>
      <c r="D262" s="43" t="s">
        <v>37</v>
      </c>
      <c r="E262" s="23" t="s">
        <v>97</v>
      </c>
      <c r="F262" s="24" t="s">
        <v>33</v>
      </c>
      <c r="G262" s="10" t="s">
        <v>34</v>
      </c>
      <c r="H262" s="25">
        <v>8</v>
      </c>
      <c r="I262" s="25">
        <v>6</v>
      </c>
      <c r="J262" s="26" t="s">
        <v>405</v>
      </c>
      <c r="K262" s="26" t="s">
        <v>332</v>
      </c>
    </row>
    <row r="263" spans="1:11" s="16" customFormat="1" ht="31.5" hidden="1">
      <c r="A263" s="31">
        <f t="shared" si="4"/>
        <v>262</v>
      </c>
      <c r="B263" s="42" t="s">
        <v>230</v>
      </c>
      <c r="C263" s="23" t="s">
        <v>403</v>
      </c>
      <c r="D263" s="43" t="s">
        <v>39</v>
      </c>
      <c r="E263" s="23" t="s">
        <v>77</v>
      </c>
      <c r="F263" s="24" t="s">
        <v>33</v>
      </c>
      <c r="G263" s="10" t="s">
        <v>34</v>
      </c>
      <c r="H263" s="25">
        <v>12</v>
      </c>
      <c r="I263" s="25">
        <v>8</v>
      </c>
      <c r="J263" s="26" t="s">
        <v>405</v>
      </c>
      <c r="K263" s="26" t="s">
        <v>332</v>
      </c>
    </row>
    <row r="264" spans="1:11" s="16" customFormat="1" ht="31.5" hidden="1">
      <c r="A264" s="31">
        <f t="shared" si="4"/>
        <v>263</v>
      </c>
      <c r="B264" s="42" t="s">
        <v>230</v>
      </c>
      <c r="C264" s="23" t="s">
        <v>406</v>
      </c>
      <c r="D264" s="43" t="s">
        <v>31</v>
      </c>
      <c r="E264" s="23" t="s">
        <v>407</v>
      </c>
      <c r="F264" s="24" t="s">
        <v>33</v>
      </c>
      <c r="G264" s="10" t="s">
        <v>34</v>
      </c>
      <c r="H264" s="25">
        <v>2.5</v>
      </c>
      <c r="I264" s="25">
        <v>2</v>
      </c>
      <c r="J264" s="26" t="s">
        <v>408</v>
      </c>
      <c r="K264" s="26" t="s">
        <v>332</v>
      </c>
    </row>
    <row r="265" spans="1:11" s="16" customFormat="1" ht="31.5" hidden="1">
      <c r="A265" s="31">
        <f t="shared" si="4"/>
        <v>264</v>
      </c>
      <c r="B265" s="42" t="s">
        <v>230</v>
      </c>
      <c r="C265" s="23" t="s">
        <v>406</v>
      </c>
      <c r="D265" s="43" t="s">
        <v>37</v>
      </c>
      <c r="E265" s="23" t="s">
        <v>409</v>
      </c>
      <c r="F265" s="24" t="s">
        <v>33</v>
      </c>
      <c r="G265" s="10" t="s">
        <v>34</v>
      </c>
      <c r="H265" s="25">
        <v>4</v>
      </c>
      <c r="I265" s="25">
        <v>3</v>
      </c>
      <c r="J265" s="26" t="s">
        <v>408</v>
      </c>
      <c r="K265" s="26" t="s">
        <v>332</v>
      </c>
    </row>
    <row r="266" spans="1:11" s="16" customFormat="1" ht="31.5" hidden="1">
      <c r="A266" s="31">
        <f t="shared" si="4"/>
        <v>265</v>
      </c>
      <c r="B266" s="42" t="s">
        <v>230</v>
      </c>
      <c r="C266" s="23" t="s">
        <v>406</v>
      </c>
      <c r="D266" s="43" t="s">
        <v>39</v>
      </c>
      <c r="E266" s="23" t="s">
        <v>410</v>
      </c>
      <c r="F266" s="24" t="s">
        <v>33</v>
      </c>
      <c r="G266" s="10" t="s">
        <v>34</v>
      </c>
      <c r="H266" s="25">
        <v>5.5</v>
      </c>
      <c r="I266" s="25">
        <v>4</v>
      </c>
      <c r="J266" s="26" t="s">
        <v>408</v>
      </c>
      <c r="K266" s="26" t="s">
        <v>332</v>
      </c>
    </row>
    <row r="267" spans="1:11" s="16" customFormat="1" hidden="1">
      <c r="A267" s="31">
        <f t="shared" si="4"/>
        <v>266</v>
      </c>
      <c r="B267" s="42" t="s">
        <v>230</v>
      </c>
      <c r="C267" s="23" t="s">
        <v>411</v>
      </c>
      <c r="D267" s="43" t="s">
        <v>31</v>
      </c>
      <c r="E267" s="23" t="s">
        <v>412</v>
      </c>
      <c r="F267" s="24" t="s">
        <v>33</v>
      </c>
      <c r="G267" s="10" t="s">
        <v>34</v>
      </c>
      <c r="H267" s="25">
        <v>8</v>
      </c>
      <c r="I267" s="25">
        <v>6</v>
      </c>
      <c r="J267" s="26" t="s">
        <v>413</v>
      </c>
      <c r="K267" s="26" t="s">
        <v>332</v>
      </c>
    </row>
    <row r="268" spans="1:11" s="16" customFormat="1" hidden="1">
      <c r="A268" s="31">
        <f t="shared" si="4"/>
        <v>267</v>
      </c>
      <c r="B268" s="42" t="s">
        <v>230</v>
      </c>
      <c r="C268" s="23" t="s">
        <v>414</v>
      </c>
      <c r="D268" s="43" t="s">
        <v>31</v>
      </c>
      <c r="E268" s="23" t="s">
        <v>75</v>
      </c>
      <c r="F268" s="24" t="s">
        <v>33</v>
      </c>
      <c r="G268" s="10" t="s">
        <v>34</v>
      </c>
      <c r="H268" s="25">
        <v>2</v>
      </c>
      <c r="I268" s="25">
        <v>2</v>
      </c>
      <c r="J268" s="26" t="s">
        <v>415</v>
      </c>
      <c r="K268" s="26" t="s">
        <v>332</v>
      </c>
    </row>
    <row r="269" spans="1:11" s="16" customFormat="1" hidden="1">
      <c r="A269" s="31">
        <f t="shared" si="4"/>
        <v>268</v>
      </c>
      <c r="B269" s="42" t="s">
        <v>230</v>
      </c>
      <c r="C269" s="23" t="s">
        <v>414</v>
      </c>
      <c r="D269" s="43" t="s">
        <v>31</v>
      </c>
      <c r="E269" s="23" t="s">
        <v>77</v>
      </c>
      <c r="F269" s="24" t="s">
        <v>33</v>
      </c>
      <c r="G269" s="10" t="s">
        <v>34</v>
      </c>
      <c r="H269" s="25">
        <v>6</v>
      </c>
      <c r="I269" s="25">
        <v>6</v>
      </c>
      <c r="J269" s="26" t="s">
        <v>415</v>
      </c>
      <c r="K269" s="26" t="s">
        <v>332</v>
      </c>
    </row>
    <row r="270" spans="1:11" s="16" customFormat="1" hidden="1">
      <c r="A270" s="31">
        <f t="shared" si="4"/>
        <v>269</v>
      </c>
      <c r="B270" s="42" t="s">
        <v>230</v>
      </c>
      <c r="C270" s="23" t="s">
        <v>414</v>
      </c>
      <c r="D270" s="43" t="s">
        <v>37</v>
      </c>
      <c r="E270" s="23" t="s">
        <v>97</v>
      </c>
      <c r="F270" s="24" t="s">
        <v>33</v>
      </c>
      <c r="G270" s="10" t="s">
        <v>34</v>
      </c>
      <c r="H270" s="25">
        <v>4</v>
      </c>
      <c r="I270" s="25">
        <v>4</v>
      </c>
      <c r="J270" s="26" t="s">
        <v>415</v>
      </c>
      <c r="K270" s="26" t="s">
        <v>332</v>
      </c>
    </row>
    <row r="271" spans="1:11" s="16" customFormat="1" hidden="1">
      <c r="A271" s="31">
        <f t="shared" si="4"/>
        <v>270</v>
      </c>
      <c r="B271" s="42" t="s">
        <v>230</v>
      </c>
      <c r="C271" s="23" t="s">
        <v>416</v>
      </c>
      <c r="D271" s="43" t="s">
        <v>31</v>
      </c>
      <c r="E271" s="23" t="s">
        <v>417</v>
      </c>
      <c r="F271" s="24" t="s">
        <v>33</v>
      </c>
      <c r="G271" s="10" t="s">
        <v>34</v>
      </c>
      <c r="H271" s="25">
        <v>1</v>
      </c>
      <c r="I271" s="25">
        <v>0.5</v>
      </c>
      <c r="J271" s="26" t="s">
        <v>418</v>
      </c>
      <c r="K271" s="26" t="s">
        <v>419</v>
      </c>
    </row>
    <row r="272" spans="1:11" s="16" customFormat="1" hidden="1">
      <c r="A272" s="31">
        <f t="shared" si="4"/>
        <v>271</v>
      </c>
      <c r="B272" s="42" t="s">
        <v>230</v>
      </c>
      <c r="C272" s="23" t="s">
        <v>416</v>
      </c>
      <c r="D272" s="43" t="s">
        <v>37</v>
      </c>
      <c r="E272" s="23" t="s">
        <v>75</v>
      </c>
      <c r="F272" s="24" t="s">
        <v>33</v>
      </c>
      <c r="G272" s="10" t="s">
        <v>34</v>
      </c>
      <c r="H272" s="25">
        <v>1.5</v>
      </c>
      <c r="I272" s="25">
        <v>1</v>
      </c>
      <c r="J272" s="26" t="s">
        <v>418</v>
      </c>
      <c r="K272" s="26" t="s">
        <v>419</v>
      </c>
    </row>
    <row r="273" spans="1:11" s="16" customFormat="1" hidden="1">
      <c r="A273" s="31">
        <f t="shared" si="4"/>
        <v>272</v>
      </c>
      <c r="B273" s="42" t="s">
        <v>230</v>
      </c>
      <c r="C273" s="23" t="s">
        <v>416</v>
      </c>
      <c r="D273" s="43" t="s">
        <v>39</v>
      </c>
      <c r="E273" s="23" t="s">
        <v>97</v>
      </c>
      <c r="F273" s="24" t="s">
        <v>33</v>
      </c>
      <c r="G273" s="10" t="s">
        <v>34</v>
      </c>
      <c r="H273" s="25">
        <v>2.5</v>
      </c>
      <c r="I273" s="25">
        <v>2</v>
      </c>
      <c r="J273" s="26" t="s">
        <v>418</v>
      </c>
      <c r="K273" s="26" t="s">
        <v>419</v>
      </c>
    </row>
    <row r="274" spans="1:11" s="16" customFormat="1" hidden="1">
      <c r="A274" s="31">
        <f t="shared" si="4"/>
        <v>273</v>
      </c>
      <c r="B274" s="42" t="s">
        <v>230</v>
      </c>
      <c r="C274" s="23" t="s">
        <v>420</v>
      </c>
      <c r="D274" s="43" t="s">
        <v>31</v>
      </c>
      <c r="E274" s="23" t="s">
        <v>75</v>
      </c>
      <c r="F274" s="24" t="s">
        <v>33</v>
      </c>
      <c r="G274" s="10" t="s">
        <v>34</v>
      </c>
      <c r="H274" s="25">
        <v>10</v>
      </c>
      <c r="I274" s="25">
        <v>8</v>
      </c>
      <c r="J274" s="26" t="s">
        <v>421</v>
      </c>
      <c r="K274" s="26" t="s">
        <v>332</v>
      </c>
    </row>
    <row r="275" spans="1:11" s="16" customFormat="1" hidden="1">
      <c r="A275" s="31">
        <f t="shared" si="4"/>
        <v>274</v>
      </c>
      <c r="B275" s="42" t="s">
        <v>230</v>
      </c>
      <c r="C275" s="23" t="s">
        <v>420</v>
      </c>
      <c r="D275" s="43" t="s">
        <v>37</v>
      </c>
      <c r="E275" s="23" t="s">
        <v>97</v>
      </c>
      <c r="F275" s="24" t="s">
        <v>33</v>
      </c>
      <c r="G275" s="10" t="s">
        <v>34</v>
      </c>
      <c r="H275" s="25">
        <v>12</v>
      </c>
      <c r="I275" s="25">
        <v>10</v>
      </c>
      <c r="J275" s="26" t="s">
        <v>421</v>
      </c>
      <c r="K275" s="26" t="s">
        <v>332</v>
      </c>
    </row>
    <row r="276" spans="1:11" s="16" customFormat="1" hidden="1">
      <c r="A276" s="31">
        <f t="shared" si="4"/>
        <v>275</v>
      </c>
      <c r="B276" s="42" t="s">
        <v>230</v>
      </c>
      <c r="C276" s="23" t="s">
        <v>420</v>
      </c>
      <c r="D276" s="43" t="s">
        <v>39</v>
      </c>
      <c r="E276" s="23" t="s">
        <v>77</v>
      </c>
      <c r="F276" s="24" t="s">
        <v>33</v>
      </c>
      <c r="G276" s="10" t="s">
        <v>34</v>
      </c>
      <c r="H276" s="25">
        <v>16</v>
      </c>
      <c r="I276" s="25">
        <v>12</v>
      </c>
      <c r="J276" s="26" t="s">
        <v>421</v>
      </c>
      <c r="K276" s="26" t="s">
        <v>332</v>
      </c>
    </row>
    <row r="277" spans="1:11" s="16" customFormat="1" ht="45" hidden="1">
      <c r="A277" s="31">
        <f t="shared" si="4"/>
        <v>276</v>
      </c>
      <c r="B277" s="42" t="s">
        <v>230</v>
      </c>
      <c r="C277" s="23" t="s">
        <v>422</v>
      </c>
      <c r="D277" s="43" t="s">
        <v>31</v>
      </c>
      <c r="E277" s="23" t="s">
        <v>423</v>
      </c>
      <c r="F277" s="24" t="s">
        <v>33</v>
      </c>
      <c r="G277" s="10" t="s">
        <v>34</v>
      </c>
      <c r="H277" s="25">
        <v>4</v>
      </c>
      <c r="I277" s="25">
        <v>2</v>
      </c>
      <c r="J277" s="26" t="s">
        <v>424</v>
      </c>
      <c r="K277" s="26" t="s">
        <v>323</v>
      </c>
    </row>
    <row r="278" spans="1:11" s="16" customFormat="1" ht="45" hidden="1">
      <c r="A278" s="31">
        <f t="shared" si="4"/>
        <v>277</v>
      </c>
      <c r="B278" s="42" t="s">
        <v>230</v>
      </c>
      <c r="C278" s="23" t="s">
        <v>422</v>
      </c>
      <c r="D278" s="43" t="s">
        <v>37</v>
      </c>
      <c r="E278" s="23" t="s">
        <v>425</v>
      </c>
      <c r="F278" s="24" t="s">
        <v>33</v>
      </c>
      <c r="G278" s="10" t="s">
        <v>34</v>
      </c>
      <c r="H278" s="25">
        <v>12</v>
      </c>
      <c r="I278" s="25">
        <v>8</v>
      </c>
      <c r="J278" s="26" t="s">
        <v>424</v>
      </c>
      <c r="K278" s="26" t="s">
        <v>323</v>
      </c>
    </row>
    <row r="279" spans="1:11" s="16" customFormat="1" ht="45" hidden="1">
      <c r="A279" s="31">
        <f t="shared" si="4"/>
        <v>278</v>
      </c>
      <c r="B279" s="42" t="s">
        <v>230</v>
      </c>
      <c r="C279" s="23" t="s">
        <v>422</v>
      </c>
      <c r="D279" s="43" t="s">
        <v>39</v>
      </c>
      <c r="E279" s="23" t="s">
        <v>426</v>
      </c>
      <c r="F279" s="24" t="s">
        <v>33</v>
      </c>
      <c r="G279" s="10" t="s">
        <v>34</v>
      </c>
      <c r="H279" s="25">
        <v>24</v>
      </c>
      <c r="I279" s="25">
        <v>20</v>
      </c>
      <c r="J279" s="26" t="s">
        <v>424</v>
      </c>
      <c r="K279" s="26" t="s">
        <v>323</v>
      </c>
    </row>
    <row r="280" spans="1:11" s="16" customFormat="1" ht="31.5" hidden="1">
      <c r="A280" s="31">
        <f t="shared" si="4"/>
        <v>279</v>
      </c>
      <c r="B280" s="42" t="s">
        <v>230</v>
      </c>
      <c r="C280" s="23" t="s">
        <v>427</v>
      </c>
      <c r="D280" s="43" t="s">
        <v>31</v>
      </c>
      <c r="E280" s="23" t="s">
        <v>75</v>
      </c>
      <c r="F280" s="24" t="s">
        <v>33</v>
      </c>
      <c r="G280" s="10" t="s">
        <v>34</v>
      </c>
      <c r="H280" s="25">
        <v>8</v>
      </c>
      <c r="I280" s="25">
        <v>6</v>
      </c>
      <c r="J280" s="26" t="s">
        <v>428</v>
      </c>
      <c r="K280" s="26" t="s">
        <v>332</v>
      </c>
    </row>
    <row r="281" spans="1:11" s="16" customFormat="1" ht="31.5" hidden="1">
      <c r="A281" s="31">
        <f t="shared" si="4"/>
        <v>280</v>
      </c>
      <c r="B281" s="42" t="s">
        <v>230</v>
      </c>
      <c r="C281" s="23" t="s">
        <v>427</v>
      </c>
      <c r="D281" s="43" t="s">
        <v>37</v>
      </c>
      <c r="E281" s="23" t="s">
        <v>97</v>
      </c>
      <c r="F281" s="24" t="s">
        <v>33</v>
      </c>
      <c r="G281" s="10" t="s">
        <v>34</v>
      </c>
      <c r="H281" s="25">
        <v>16</v>
      </c>
      <c r="I281" s="25">
        <v>12</v>
      </c>
      <c r="J281" s="26" t="s">
        <v>428</v>
      </c>
      <c r="K281" s="26" t="s">
        <v>332</v>
      </c>
    </row>
    <row r="282" spans="1:11" s="16" customFormat="1" ht="31.5" hidden="1">
      <c r="A282" s="31">
        <f t="shared" si="4"/>
        <v>281</v>
      </c>
      <c r="B282" s="42" t="s">
        <v>230</v>
      </c>
      <c r="C282" s="23" t="s">
        <v>427</v>
      </c>
      <c r="D282" s="43" t="s">
        <v>39</v>
      </c>
      <c r="E282" s="23" t="s">
        <v>77</v>
      </c>
      <c r="F282" s="24" t="s">
        <v>33</v>
      </c>
      <c r="G282" s="10" t="s">
        <v>34</v>
      </c>
      <c r="H282" s="25">
        <v>24</v>
      </c>
      <c r="I282" s="25">
        <v>20</v>
      </c>
      <c r="J282" s="26" t="s">
        <v>428</v>
      </c>
      <c r="K282" s="26" t="s">
        <v>332</v>
      </c>
    </row>
    <row r="283" spans="1:11" s="16" customFormat="1" ht="31.5" hidden="1">
      <c r="A283" s="31">
        <f t="shared" si="4"/>
        <v>282</v>
      </c>
      <c r="B283" s="42" t="s">
        <v>230</v>
      </c>
      <c r="C283" s="23" t="s">
        <v>429</v>
      </c>
      <c r="D283" s="43" t="s">
        <v>31</v>
      </c>
      <c r="E283" s="23" t="s">
        <v>430</v>
      </c>
      <c r="F283" s="24" t="s">
        <v>33</v>
      </c>
      <c r="G283" s="10" t="s">
        <v>34</v>
      </c>
      <c r="H283" s="25">
        <v>8</v>
      </c>
      <c r="I283" s="25">
        <v>6</v>
      </c>
      <c r="J283" s="26" t="s">
        <v>322</v>
      </c>
      <c r="K283" s="26" t="s">
        <v>332</v>
      </c>
    </row>
    <row r="284" spans="1:11" s="16" customFormat="1" ht="31.5" hidden="1">
      <c r="A284" s="31">
        <f t="shared" si="4"/>
        <v>283</v>
      </c>
      <c r="B284" s="42" t="s">
        <v>230</v>
      </c>
      <c r="C284" s="23" t="s">
        <v>429</v>
      </c>
      <c r="D284" s="43" t="s">
        <v>37</v>
      </c>
      <c r="E284" s="23" t="s">
        <v>431</v>
      </c>
      <c r="F284" s="24" t="s">
        <v>33</v>
      </c>
      <c r="G284" s="10" t="s">
        <v>34</v>
      </c>
      <c r="H284" s="25">
        <v>16</v>
      </c>
      <c r="I284" s="25">
        <v>12</v>
      </c>
      <c r="J284" s="26" t="s">
        <v>322</v>
      </c>
      <c r="K284" s="26" t="s">
        <v>332</v>
      </c>
    </row>
    <row r="285" spans="1:11" s="16" customFormat="1" ht="31.5" hidden="1">
      <c r="A285" s="31">
        <f t="shared" si="4"/>
        <v>284</v>
      </c>
      <c r="B285" s="42" t="s">
        <v>230</v>
      </c>
      <c r="C285" s="23" t="s">
        <v>429</v>
      </c>
      <c r="D285" s="43" t="s">
        <v>39</v>
      </c>
      <c r="E285" s="23" t="s">
        <v>432</v>
      </c>
      <c r="F285" s="24" t="s">
        <v>33</v>
      </c>
      <c r="G285" s="10" t="s">
        <v>34</v>
      </c>
      <c r="H285" s="25">
        <v>24</v>
      </c>
      <c r="I285" s="25">
        <v>20</v>
      </c>
      <c r="J285" s="26" t="s">
        <v>322</v>
      </c>
      <c r="K285" s="26" t="s">
        <v>332</v>
      </c>
    </row>
    <row r="286" spans="1:11" s="16" customFormat="1" ht="31.5" hidden="1">
      <c r="A286" s="31">
        <f t="shared" si="4"/>
        <v>285</v>
      </c>
      <c r="B286" s="42" t="s">
        <v>230</v>
      </c>
      <c r="C286" s="23" t="s">
        <v>433</v>
      </c>
      <c r="D286" s="43" t="s">
        <v>31</v>
      </c>
      <c r="E286" s="23" t="s">
        <v>430</v>
      </c>
      <c r="F286" s="24" t="s">
        <v>33</v>
      </c>
      <c r="G286" s="10" t="s">
        <v>34</v>
      </c>
      <c r="H286" s="25">
        <v>12</v>
      </c>
      <c r="I286" s="25">
        <v>8</v>
      </c>
      <c r="J286" s="26" t="s">
        <v>322</v>
      </c>
      <c r="K286" s="26" t="s">
        <v>332</v>
      </c>
    </row>
    <row r="287" spans="1:11" s="16" customFormat="1" ht="31.5" hidden="1">
      <c r="A287" s="31">
        <f t="shared" si="4"/>
        <v>286</v>
      </c>
      <c r="B287" s="42" t="s">
        <v>230</v>
      </c>
      <c r="C287" s="23" t="s">
        <v>433</v>
      </c>
      <c r="D287" s="43" t="s">
        <v>37</v>
      </c>
      <c r="E287" s="23" t="s">
        <v>431</v>
      </c>
      <c r="F287" s="24" t="s">
        <v>33</v>
      </c>
      <c r="G287" s="10" t="s">
        <v>34</v>
      </c>
      <c r="H287" s="25">
        <v>20</v>
      </c>
      <c r="I287" s="25">
        <v>16</v>
      </c>
      <c r="J287" s="26" t="s">
        <v>322</v>
      </c>
      <c r="K287" s="26" t="s">
        <v>332</v>
      </c>
    </row>
    <row r="288" spans="1:11" s="16" customFormat="1" ht="31.5" hidden="1">
      <c r="A288" s="31">
        <f t="shared" si="4"/>
        <v>287</v>
      </c>
      <c r="B288" s="42" t="s">
        <v>230</v>
      </c>
      <c r="C288" s="23" t="s">
        <v>433</v>
      </c>
      <c r="D288" s="43" t="s">
        <v>39</v>
      </c>
      <c r="E288" s="23" t="s">
        <v>432</v>
      </c>
      <c r="F288" s="24" t="s">
        <v>33</v>
      </c>
      <c r="G288" s="10" t="s">
        <v>34</v>
      </c>
      <c r="H288" s="25">
        <v>32</v>
      </c>
      <c r="I288" s="25">
        <v>24</v>
      </c>
      <c r="J288" s="26" t="s">
        <v>322</v>
      </c>
      <c r="K288" s="26" t="s">
        <v>332</v>
      </c>
    </row>
    <row r="289" spans="1:11" s="16" customFormat="1">
      <c r="A289" s="31">
        <f t="shared" si="4"/>
        <v>288</v>
      </c>
      <c r="B289" s="42" t="s">
        <v>230</v>
      </c>
      <c r="C289" s="23" t="s">
        <v>434</v>
      </c>
      <c r="D289" s="43" t="s">
        <v>31</v>
      </c>
      <c r="E289" s="23" t="s">
        <v>435</v>
      </c>
      <c r="F289" s="24" t="s">
        <v>33</v>
      </c>
      <c r="G289" s="10" t="s">
        <v>34</v>
      </c>
      <c r="H289" s="25">
        <v>1.5</v>
      </c>
      <c r="I289" s="25">
        <v>1.5</v>
      </c>
      <c r="J289" s="26" t="s">
        <v>413</v>
      </c>
      <c r="K289" s="26" t="s">
        <v>332</v>
      </c>
    </row>
    <row r="290" spans="1:11" s="16" customFormat="1">
      <c r="A290" s="31">
        <f t="shared" si="4"/>
        <v>289</v>
      </c>
      <c r="B290" s="42" t="s">
        <v>230</v>
      </c>
      <c r="C290" s="23" t="s">
        <v>434</v>
      </c>
      <c r="D290" s="43" t="s">
        <v>37</v>
      </c>
      <c r="E290" s="23" t="s">
        <v>436</v>
      </c>
      <c r="F290" s="24" t="s">
        <v>33</v>
      </c>
      <c r="G290" s="10" t="s">
        <v>34</v>
      </c>
      <c r="H290" s="25">
        <v>2.5</v>
      </c>
      <c r="I290" s="25">
        <v>2.5</v>
      </c>
      <c r="J290" s="26" t="s">
        <v>413</v>
      </c>
      <c r="K290" s="26" t="s">
        <v>332</v>
      </c>
    </row>
    <row r="291" spans="1:11" s="16" customFormat="1" ht="30">
      <c r="A291" s="31">
        <f t="shared" si="4"/>
        <v>290</v>
      </c>
      <c r="B291" s="42" t="s">
        <v>230</v>
      </c>
      <c r="C291" s="23" t="s">
        <v>434</v>
      </c>
      <c r="D291" s="43" t="s">
        <v>39</v>
      </c>
      <c r="E291" s="23" t="s">
        <v>437</v>
      </c>
      <c r="F291" s="24" t="s">
        <v>33</v>
      </c>
      <c r="G291" s="10" t="s">
        <v>34</v>
      </c>
      <c r="H291" s="25">
        <v>4</v>
      </c>
      <c r="I291" s="25">
        <v>4</v>
      </c>
      <c r="J291" s="26" t="s">
        <v>413</v>
      </c>
      <c r="K291" s="26" t="s">
        <v>332</v>
      </c>
    </row>
    <row r="292" spans="1:11" s="16" customFormat="1" ht="30" hidden="1">
      <c r="A292" s="31">
        <f t="shared" si="4"/>
        <v>291</v>
      </c>
      <c r="B292" s="42" t="s">
        <v>230</v>
      </c>
      <c r="C292" s="23" t="s">
        <v>438</v>
      </c>
      <c r="D292" s="43" t="s">
        <v>31</v>
      </c>
      <c r="E292" s="23" t="s">
        <v>430</v>
      </c>
      <c r="F292" s="24" t="s">
        <v>33</v>
      </c>
      <c r="G292" s="10" t="s">
        <v>34</v>
      </c>
      <c r="H292" s="25">
        <v>8</v>
      </c>
      <c r="I292" s="25">
        <v>6</v>
      </c>
      <c r="J292" s="26" t="s">
        <v>439</v>
      </c>
      <c r="K292" s="26" t="s">
        <v>323</v>
      </c>
    </row>
    <row r="293" spans="1:11" s="16" customFormat="1" ht="30" hidden="1">
      <c r="A293" s="31">
        <f t="shared" si="4"/>
        <v>292</v>
      </c>
      <c r="B293" s="42" t="s">
        <v>230</v>
      </c>
      <c r="C293" s="23" t="s">
        <v>438</v>
      </c>
      <c r="D293" s="43" t="s">
        <v>37</v>
      </c>
      <c r="E293" s="23" t="s">
        <v>431</v>
      </c>
      <c r="F293" s="24" t="s">
        <v>33</v>
      </c>
      <c r="G293" s="10" t="s">
        <v>34</v>
      </c>
      <c r="H293" s="25">
        <v>16</v>
      </c>
      <c r="I293" s="25">
        <v>12</v>
      </c>
      <c r="J293" s="26" t="s">
        <v>439</v>
      </c>
      <c r="K293" s="26" t="s">
        <v>323</v>
      </c>
    </row>
    <row r="294" spans="1:11" s="16" customFormat="1" ht="30" hidden="1">
      <c r="A294" s="31">
        <f t="shared" si="4"/>
        <v>293</v>
      </c>
      <c r="B294" s="42" t="s">
        <v>230</v>
      </c>
      <c r="C294" s="23" t="s">
        <v>438</v>
      </c>
      <c r="D294" s="43" t="s">
        <v>39</v>
      </c>
      <c r="E294" s="23" t="s">
        <v>432</v>
      </c>
      <c r="F294" s="24" t="s">
        <v>33</v>
      </c>
      <c r="G294" s="10" t="s">
        <v>34</v>
      </c>
      <c r="H294" s="25">
        <v>24</v>
      </c>
      <c r="I294" s="25">
        <v>20</v>
      </c>
      <c r="J294" s="26" t="s">
        <v>439</v>
      </c>
      <c r="K294" s="26" t="s">
        <v>323</v>
      </c>
    </row>
    <row r="295" spans="1:11" s="16" customFormat="1" hidden="1">
      <c r="A295" s="31">
        <f t="shared" si="4"/>
        <v>294</v>
      </c>
      <c r="B295" s="42" t="s">
        <v>230</v>
      </c>
      <c r="C295" s="23" t="s">
        <v>440</v>
      </c>
      <c r="D295" s="43" t="s">
        <v>31</v>
      </c>
      <c r="E295" s="23" t="s">
        <v>75</v>
      </c>
      <c r="F295" s="24" t="s">
        <v>33</v>
      </c>
      <c r="G295" s="10" t="s">
        <v>34</v>
      </c>
      <c r="H295" s="25">
        <v>3</v>
      </c>
      <c r="I295" s="25">
        <v>2</v>
      </c>
      <c r="J295" s="26" t="s">
        <v>439</v>
      </c>
      <c r="K295" s="26" t="s">
        <v>323</v>
      </c>
    </row>
    <row r="296" spans="1:11" s="16" customFormat="1" hidden="1">
      <c r="A296" s="31">
        <f t="shared" si="4"/>
        <v>295</v>
      </c>
      <c r="B296" s="42" t="s">
        <v>230</v>
      </c>
      <c r="C296" s="23" t="s">
        <v>440</v>
      </c>
      <c r="D296" s="43" t="s">
        <v>37</v>
      </c>
      <c r="E296" s="23" t="s">
        <v>97</v>
      </c>
      <c r="F296" s="24" t="s">
        <v>33</v>
      </c>
      <c r="G296" s="10" t="s">
        <v>34</v>
      </c>
      <c r="H296" s="25">
        <v>6</v>
      </c>
      <c r="I296" s="25">
        <v>4</v>
      </c>
      <c r="J296" s="26" t="s">
        <v>439</v>
      </c>
      <c r="K296" s="26" t="s">
        <v>323</v>
      </c>
    </row>
    <row r="297" spans="1:11" s="16" customFormat="1" hidden="1">
      <c r="A297" s="31">
        <f t="shared" si="4"/>
        <v>296</v>
      </c>
      <c r="B297" s="42" t="s">
        <v>230</v>
      </c>
      <c r="C297" s="23" t="s">
        <v>440</v>
      </c>
      <c r="D297" s="43" t="s">
        <v>39</v>
      </c>
      <c r="E297" s="23" t="s">
        <v>77</v>
      </c>
      <c r="F297" s="24" t="s">
        <v>33</v>
      </c>
      <c r="G297" s="10" t="s">
        <v>34</v>
      </c>
      <c r="H297" s="25">
        <v>12</v>
      </c>
      <c r="I297" s="25">
        <v>8</v>
      </c>
      <c r="J297" s="26" t="s">
        <v>439</v>
      </c>
      <c r="K297" s="26" t="s">
        <v>323</v>
      </c>
    </row>
    <row r="298" spans="1:11" s="16" customFormat="1" ht="31.5" hidden="1">
      <c r="A298" s="31">
        <f t="shared" si="4"/>
        <v>297</v>
      </c>
      <c r="B298" s="42" t="s">
        <v>230</v>
      </c>
      <c r="C298" s="23" t="s">
        <v>441</v>
      </c>
      <c r="D298" s="43" t="s">
        <v>31</v>
      </c>
      <c r="E298" s="23" t="s">
        <v>75</v>
      </c>
      <c r="F298" s="24" t="s">
        <v>33</v>
      </c>
      <c r="G298" s="10" t="s">
        <v>34</v>
      </c>
      <c r="H298" s="25">
        <v>2</v>
      </c>
      <c r="I298" s="25">
        <v>2</v>
      </c>
      <c r="J298" s="26" t="s">
        <v>300</v>
      </c>
      <c r="K298" s="26" t="s">
        <v>323</v>
      </c>
    </row>
    <row r="299" spans="1:11" s="16" customFormat="1" ht="31.5" hidden="1">
      <c r="A299" s="31">
        <f t="shared" si="4"/>
        <v>298</v>
      </c>
      <c r="B299" s="42" t="s">
        <v>230</v>
      </c>
      <c r="C299" s="23" t="s">
        <v>441</v>
      </c>
      <c r="D299" s="43" t="s">
        <v>37</v>
      </c>
      <c r="E299" s="23" t="s">
        <v>97</v>
      </c>
      <c r="F299" s="24" t="s">
        <v>33</v>
      </c>
      <c r="G299" s="10" t="s">
        <v>34</v>
      </c>
      <c r="H299" s="25">
        <v>4</v>
      </c>
      <c r="I299" s="25">
        <v>3</v>
      </c>
      <c r="J299" s="26" t="s">
        <v>300</v>
      </c>
      <c r="K299" s="26" t="s">
        <v>323</v>
      </c>
    </row>
    <row r="300" spans="1:11" s="16" customFormat="1" ht="31.5" hidden="1">
      <c r="A300" s="31">
        <f t="shared" si="4"/>
        <v>299</v>
      </c>
      <c r="B300" s="42" t="s">
        <v>230</v>
      </c>
      <c r="C300" s="23" t="s">
        <v>441</v>
      </c>
      <c r="D300" s="43" t="s">
        <v>39</v>
      </c>
      <c r="E300" s="23" t="s">
        <v>77</v>
      </c>
      <c r="F300" s="24" t="s">
        <v>33</v>
      </c>
      <c r="G300" s="10" t="s">
        <v>34</v>
      </c>
      <c r="H300" s="25">
        <v>6</v>
      </c>
      <c r="I300" s="25">
        <v>4</v>
      </c>
      <c r="J300" s="26" t="s">
        <v>300</v>
      </c>
      <c r="K300" s="26" t="s">
        <v>323</v>
      </c>
    </row>
    <row r="301" spans="1:11" s="16" customFormat="1" ht="31.5" hidden="1">
      <c r="A301" s="31">
        <f t="shared" si="4"/>
        <v>300</v>
      </c>
      <c r="B301" s="42" t="s">
        <v>230</v>
      </c>
      <c r="C301" s="23" t="s">
        <v>442</v>
      </c>
      <c r="D301" s="43" t="s">
        <v>31</v>
      </c>
      <c r="E301" s="23" t="s">
        <v>315</v>
      </c>
      <c r="F301" s="24" t="s">
        <v>33</v>
      </c>
      <c r="G301" s="10" t="s">
        <v>34</v>
      </c>
      <c r="H301" s="25">
        <v>8</v>
      </c>
      <c r="I301" s="25">
        <v>6</v>
      </c>
      <c r="J301" s="26" t="s">
        <v>443</v>
      </c>
      <c r="K301" s="26" t="s">
        <v>419</v>
      </c>
    </row>
    <row r="302" spans="1:11" s="16" customFormat="1" ht="31.5" hidden="1">
      <c r="A302" s="31">
        <f t="shared" si="4"/>
        <v>301</v>
      </c>
      <c r="B302" s="42" t="s">
        <v>230</v>
      </c>
      <c r="C302" s="23" t="s">
        <v>442</v>
      </c>
      <c r="D302" s="43" t="s">
        <v>37</v>
      </c>
      <c r="E302" s="23" t="s">
        <v>318</v>
      </c>
      <c r="F302" s="24" t="s">
        <v>33</v>
      </c>
      <c r="G302" s="10" t="s">
        <v>34</v>
      </c>
      <c r="H302" s="25">
        <v>12</v>
      </c>
      <c r="I302" s="25">
        <v>10</v>
      </c>
      <c r="J302" s="26" t="s">
        <v>443</v>
      </c>
      <c r="K302" s="26" t="s">
        <v>419</v>
      </c>
    </row>
    <row r="303" spans="1:11" s="16" customFormat="1" ht="31.5" hidden="1">
      <c r="A303" s="31">
        <f t="shared" si="4"/>
        <v>302</v>
      </c>
      <c r="B303" s="42" t="s">
        <v>230</v>
      </c>
      <c r="C303" s="23" t="s">
        <v>442</v>
      </c>
      <c r="D303" s="43" t="s">
        <v>39</v>
      </c>
      <c r="E303" s="23" t="s">
        <v>319</v>
      </c>
      <c r="F303" s="24" t="s">
        <v>33</v>
      </c>
      <c r="G303" s="10" t="s">
        <v>34</v>
      </c>
      <c r="H303" s="25">
        <v>16</v>
      </c>
      <c r="I303" s="25">
        <v>13</v>
      </c>
      <c r="J303" s="26" t="s">
        <v>443</v>
      </c>
      <c r="K303" s="26" t="s">
        <v>419</v>
      </c>
    </row>
    <row r="304" spans="1:11" s="16" customFormat="1" ht="31.5" hidden="1">
      <c r="A304" s="31">
        <f t="shared" si="4"/>
        <v>303</v>
      </c>
      <c r="B304" s="42" t="s">
        <v>230</v>
      </c>
      <c r="C304" s="23" t="s">
        <v>444</v>
      </c>
      <c r="D304" s="43" t="s">
        <v>31</v>
      </c>
      <c r="E304" s="23" t="s">
        <v>315</v>
      </c>
      <c r="F304" s="24" t="s">
        <v>33</v>
      </c>
      <c r="G304" s="10" t="s">
        <v>34</v>
      </c>
      <c r="H304" s="25">
        <v>4</v>
      </c>
      <c r="I304" s="25">
        <v>4</v>
      </c>
      <c r="J304" s="26" t="s">
        <v>443</v>
      </c>
      <c r="K304" s="26" t="s">
        <v>419</v>
      </c>
    </row>
    <row r="305" spans="1:11" s="16" customFormat="1" ht="31.5" hidden="1">
      <c r="A305" s="31">
        <f t="shared" si="4"/>
        <v>304</v>
      </c>
      <c r="B305" s="42" t="s">
        <v>230</v>
      </c>
      <c r="C305" s="23" t="s">
        <v>444</v>
      </c>
      <c r="D305" s="43" t="s">
        <v>37</v>
      </c>
      <c r="E305" s="23" t="s">
        <v>318</v>
      </c>
      <c r="F305" s="24" t="s">
        <v>33</v>
      </c>
      <c r="G305" s="10" t="s">
        <v>34</v>
      </c>
      <c r="H305" s="25">
        <v>16</v>
      </c>
      <c r="I305" s="25">
        <v>12</v>
      </c>
      <c r="J305" s="26" t="s">
        <v>443</v>
      </c>
      <c r="K305" s="26" t="s">
        <v>419</v>
      </c>
    </row>
    <row r="306" spans="1:11" s="16" customFormat="1" ht="31.5" hidden="1">
      <c r="A306" s="31">
        <f t="shared" si="4"/>
        <v>305</v>
      </c>
      <c r="B306" s="42" t="s">
        <v>230</v>
      </c>
      <c r="C306" s="23" t="s">
        <v>444</v>
      </c>
      <c r="D306" s="43" t="s">
        <v>39</v>
      </c>
      <c r="E306" s="23" t="s">
        <v>319</v>
      </c>
      <c r="F306" s="24" t="s">
        <v>33</v>
      </c>
      <c r="G306" s="10" t="s">
        <v>34</v>
      </c>
      <c r="H306" s="25">
        <v>20</v>
      </c>
      <c r="I306" s="25">
        <v>16</v>
      </c>
      <c r="J306" s="26" t="s">
        <v>443</v>
      </c>
      <c r="K306" s="26" t="s">
        <v>419</v>
      </c>
    </row>
    <row r="307" spans="1:11" s="16" customFormat="1" ht="45" hidden="1">
      <c r="A307" s="31">
        <f t="shared" si="4"/>
        <v>306</v>
      </c>
      <c r="B307" s="42" t="s">
        <v>230</v>
      </c>
      <c r="C307" s="23" t="s">
        <v>445</v>
      </c>
      <c r="D307" s="43" t="s">
        <v>31</v>
      </c>
      <c r="E307" s="23" t="s">
        <v>315</v>
      </c>
      <c r="F307" s="24" t="s">
        <v>33</v>
      </c>
      <c r="G307" s="10" t="s">
        <v>34</v>
      </c>
      <c r="H307" s="25">
        <v>16</v>
      </c>
      <c r="I307" s="25">
        <v>12</v>
      </c>
      <c r="J307" s="26" t="s">
        <v>446</v>
      </c>
      <c r="K307" s="26" t="s">
        <v>323</v>
      </c>
    </row>
    <row r="308" spans="1:11" s="16" customFormat="1" ht="45" hidden="1">
      <c r="A308" s="31">
        <f t="shared" si="4"/>
        <v>307</v>
      </c>
      <c r="B308" s="42" t="s">
        <v>230</v>
      </c>
      <c r="C308" s="23" t="s">
        <v>445</v>
      </c>
      <c r="D308" s="43" t="s">
        <v>37</v>
      </c>
      <c r="E308" s="23" t="s">
        <v>318</v>
      </c>
      <c r="F308" s="24" t="s">
        <v>33</v>
      </c>
      <c r="G308" s="10" t="s">
        <v>34</v>
      </c>
      <c r="H308" s="25">
        <v>32</v>
      </c>
      <c r="I308" s="25">
        <v>28</v>
      </c>
      <c r="J308" s="26" t="s">
        <v>446</v>
      </c>
      <c r="K308" s="26" t="s">
        <v>323</v>
      </c>
    </row>
    <row r="309" spans="1:11" s="16" customFormat="1" ht="45" hidden="1">
      <c r="A309" s="31">
        <f t="shared" si="4"/>
        <v>308</v>
      </c>
      <c r="B309" s="42" t="s">
        <v>230</v>
      </c>
      <c r="C309" s="23" t="s">
        <v>445</v>
      </c>
      <c r="D309" s="43" t="s">
        <v>39</v>
      </c>
      <c r="E309" s="23" t="s">
        <v>319</v>
      </c>
      <c r="F309" s="24" t="s">
        <v>33</v>
      </c>
      <c r="G309" s="10" t="s">
        <v>34</v>
      </c>
      <c r="H309" s="25">
        <v>48</v>
      </c>
      <c r="I309" s="25">
        <v>40</v>
      </c>
      <c r="J309" s="26" t="s">
        <v>446</v>
      </c>
      <c r="K309" s="26" t="s">
        <v>323</v>
      </c>
    </row>
    <row r="310" spans="1:11" s="16" customFormat="1" ht="90" hidden="1">
      <c r="A310" s="31">
        <f t="shared" si="4"/>
        <v>309</v>
      </c>
      <c r="B310" s="42" t="s">
        <v>230</v>
      </c>
      <c r="C310" s="23" t="s">
        <v>447</v>
      </c>
      <c r="D310" s="43" t="s">
        <v>31</v>
      </c>
      <c r="E310" s="23" t="s">
        <v>315</v>
      </c>
      <c r="F310" s="24" t="s">
        <v>33</v>
      </c>
      <c r="G310" s="10" t="s">
        <v>34</v>
      </c>
      <c r="H310" s="25">
        <v>32</v>
      </c>
      <c r="I310" s="25">
        <v>12</v>
      </c>
      <c r="J310" s="26" t="s">
        <v>448</v>
      </c>
      <c r="K310" s="26" t="s">
        <v>323</v>
      </c>
    </row>
    <row r="311" spans="1:11" s="16" customFormat="1" ht="90" hidden="1">
      <c r="A311" s="31">
        <f t="shared" si="4"/>
        <v>310</v>
      </c>
      <c r="B311" s="42" t="s">
        <v>230</v>
      </c>
      <c r="C311" s="23" t="s">
        <v>447</v>
      </c>
      <c r="D311" s="43" t="s">
        <v>37</v>
      </c>
      <c r="E311" s="23" t="s">
        <v>318</v>
      </c>
      <c r="F311" s="24" t="s">
        <v>33</v>
      </c>
      <c r="G311" s="10" t="s">
        <v>34</v>
      </c>
      <c r="H311" s="25">
        <v>24</v>
      </c>
      <c r="I311" s="25">
        <v>20</v>
      </c>
      <c r="J311" s="26" t="s">
        <v>448</v>
      </c>
      <c r="K311" s="26" t="s">
        <v>323</v>
      </c>
    </row>
    <row r="312" spans="1:11" s="16" customFormat="1" ht="90" hidden="1">
      <c r="A312" s="31">
        <f t="shared" si="4"/>
        <v>311</v>
      </c>
      <c r="B312" s="42" t="s">
        <v>230</v>
      </c>
      <c r="C312" s="23" t="s">
        <v>447</v>
      </c>
      <c r="D312" s="43" t="s">
        <v>39</v>
      </c>
      <c r="E312" s="23" t="s">
        <v>319</v>
      </c>
      <c r="F312" s="24" t="s">
        <v>33</v>
      </c>
      <c r="G312" s="10" t="s">
        <v>34</v>
      </c>
      <c r="H312" s="25">
        <v>48</v>
      </c>
      <c r="I312" s="25">
        <v>40</v>
      </c>
      <c r="J312" s="26" t="s">
        <v>448</v>
      </c>
      <c r="K312" s="26" t="s">
        <v>323</v>
      </c>
    </row>
    <row r="313" spans="1:11" s="16" customFormat="1" ht="45" hidden="1">
      <c r="A313" s="31">
        <f t="shared" si="4"/>
        <v>312</v>
      </c>
      <c r="B313" s="42" t="s">
        <v>230</v>
      </c>
      <c r="C313" s="23" t="s">
        <v>449</v>
      </c>
      <c r="D313" s="43" t="s">
        <v>31</v>
      </c>
      <c r="E313" s="23" t="s">
        <v>315</v>
      </c>
      <c r="F313" s="24" t="s">
        <v>33</v>
      </c>
      <c r="G313" s="10" t="s">
        <v>34</v>
      </c>
      <c r="H313" s="25">
        <v>16</v>
      </c>
      <c r="I313" s="25">
        <v>12</v>
      </c>
      <c r="J313" s="26" t="s">
        <v>450</v>
      </c>
      <c r="K313" s="26" t="s">
        <v>323</v>
      </c>
    </row>
    <row r="314" spans="1:11" s="16" customFormat="1" ht="45" hidden="1">
      <c r="A314" s="31">
        <f t="shared" si="4"/>
        <v>313</v>
      </c>
      <c r="B314" s="42" t="s">
        <v>230</v>
      </c>
      <c r="C314" s="23" t="s">
        <v>449</v>
      </c>
      <c r="D314" s="43" t="s">
        <v>37</v>
      </c>
      <c r="E314" s="23" t="s">
        <v>318</v>
      </c>
      <c r="F314" s="24" t="s">
        <v>33</v>
      </c>
      <c r="G314" s="10" t="s">
        <v>34</v>
      </c>
      <c r="H314" s="25">
        <v>28</v>
      </c>
      <c r="I314" s="25">
        <v>24</v>
      </c>
      <c r="J314" s="26" t="s">
        <v>450</v>
      </c>
      <c r="K314" s="26" t="s">
        <v>323</v>
      </c>
    </row>
    <row r="315" spans="1:11" s="16" customFormat="1" ht="45" hidden="1">
      <c r="A315" s="31">
        <f t="shared" si="4"/>
        <v>314</v>
      </c>
      <c r="B315" s="42" t="s">
        <v>230</v>
      </c>
      <c r="C315" s="23" t="s">
        <v>449</v>
      </c>
      <c r="D315" s="43" t="s">
        <v>39</v>
      </c>
      <c r="E315" s="23" t="s">
        <v>319</v>
      </c>
      <c r="F315" s="24" t="s">
        <v>33</v>
      </c>
      <c r="G315" s="10" t="s">
        <v>34</v>
      </c>
      <c r="H315" s="25">
        <v>48</v>
      </c>
      <c r="I315" s="25">
        <v>40</v>
      </c>
      <c r="J315" s="26" t="s">
        <v>450</v>
      </c>
      <c r="K315" s="26" t="s">
        <v>323</v>
      </c>
    </row>
    <row r="316" spans="1:11" s="16" customFormat="1" ht="60" hidden="1">
      <c r="A316" s="31">
        <f t="shared" si="4"/>
        <v>315</v>
      </c>
      <c r="B316" s="42" t="s">
        <v>230</v>
      </c>
      <c r="C316" s="23" t="s">
        <v>451</v>
      </c>
      <c r="D316" s="43" t="s">
        <v>31</v>
      </c>
      <c r="E316" s="23" t="s">
        <v>452</v>
      </c>
      <c r="F316" s="24" t="s">
        <v>453</v>
      </c>
      <c r="G316" s="10" t="s">
        <v>34</v>
      </c>
      <c r="H316" s="25">
        <v>20</v>
      </c>
      <c r="I316" s="25">
        <v>16</v>
      </c>
      <c r="J316" s="26" t="s">
        <v>454</v>
      </c>
      <c r="K316" s="26" t="s">
        <v>455</v>
      </c>
    </row>
    <row r="317" spans="1:11" s="16" customFormat="1" ht="60" hidden="1">
      <c r="A317" s="31">
        <f t="shared" si="4"/>
        <v>316</v>
      </c>
      <c r="B317" s="42" t="s">
        <v>230</v>
      </c>
      <c r="C317" s="23" t="s">
        <v>451</v>
      </c>
      <c r="D317" s="43" t="s">
        <v>37</v>
      </c>
      <c r="E317" s="23" t="s">
        <v>456</v>
      </c>
      <c r="F317" s="24" t="s">
        <v>453</v>
      </c>
      <c r="G317" s="10" t="s">
        <v>34</v>
      </c>
      <c r="H317" s="25">
        <v>32</v>
      </c>
      <c r="I317" s="25">
        <v>28</v>
      </c>
      <c r="J317" s="26" t="s">
        <v>454</v>
      </c>
      <c r="K317" s="26" t="s">
        <v>455</v>
      </c>
    </row>
    <row r="318" spans="1:11" s="16" customFormat="1" ht="60" hidden="1">
      <c r="A318" s="31">
        <f t="shared" si="4"/>
        <v>317</v>
      </c>
      <c r="B318" s="42" t="s">
        <v>230</v>
      </c>
      <c r="C318" s="23" t="s">
        <v>451</v>
      </c>
      <c r="D318" s="43" t="s">
        <v>39</v>
      </c>
      <c r="E318" s="23" t="s">
        <v>457</v>
      </c>
      <c r="F318" s="24" t="s">
        <v>453</v>
      </c>
      <c r="G318" s="10" t="s">
        <v>34</v>
      </c>
      <c r="H318" s="25">
        <v>40</v>
      </c>
      <c r="I318" s="25">
        <v>32</v>
      </c>
      <c r="J318" s="26" t="s">
        <v>454</v>
      </c>
      <c r="K318" s="26" t="s">
        <v>455</v>
      </c>
    </row>
    <row r="319" spans="1:11" s="16" customFormat="1" ht="60" hidden="1">
      <c r="A319" s="31">
        <f t="shared" si="4"/>
        <v>318</v>
      </c>
      <c r="B319" s="42" t="s">
        <v>230</v>
      </c>
      <c r="C319" s="23" t="s">
        <v>458</v>
      </c>
      <c r="D319" s="43" t="s">
        <v>31</v>
      </c>
      <c r="E319" s="23" t="s">
        <v>327</v>
      </c>
      <c r="F319" s="24" t="s">
        <v>33</v>
      </c>
      <c r="G319" s="10" t="s">
        <v>459</v>
      </c>
      <c r="H319" s="25">
        <v>16</v>
      </c>
      <c r="I319" s="25">
        <v>8</v>
      </c>
      <c r="J319" s="26" t="s">
        <v>316</v>
      </c>
      <c r="K319" s="26" t="s">
        <v>460</v>
      </c>
    </row>
    <row r="320" spans="1:11" s="16" customFormat="1" ht="60" hidden="1">
      <c r="A320" s="31">
        <f t="shared" si="4"/>
        <v>319</v>
      </c>
      <c r="B320" s="42" t="s">
        <v>230</v>
      </c>
      <c r="C320" s="23" t="s">
        <v>458</v>
      </c>
      <c r="D320" s="43" t="s">
        <v>37</v>
      </c>
      <c r="E320" s="23" t="s">
        <v>328</v>
      </c>
      <c r="F320" s="24" t="s">
        <v>33</v>
      </c>
      <c r="G320" s="10" t="s">
        <v>459</v>
      </c>
      <c r="H320" s="25">
        <v>40</v>
      </c>
      <c r="I320" s="25">
        <v>20</v>
      </c>
      <c r="J320" s="26" t="s">
        <v>316</v>
      </c>
      <c r="K320" s="26" t="s">
        <v>460</v>
      </c>
    </row>
    <row r="321" spans="1:11" s="16" customFormat="1" ht="60" hidden="1">
      <c r="A321" s="31">
        <f t="shared" si="4"/>
        <v>320</v>
      </c>
      <c r="B321" s="42" t="s">
        <v>230</v>
      </c>
      <c r="C321" s="23" t="s">
        <v>458</v>
      </c>
      <c r="D321" s="43" t="s">
        <v>39</v>
      </c>
      <c r="E321" s="23" t="s">
        <v>329</v>
      </c>
      <c r="F321" s="24" t="s">
        <v>33</v>
      </c>
      <c r="G321" s="10" t="s">
        <v>459</v>
      </c>
      <c r="H321" s="25">
        <v>48</v>
      </c>
      <c r="I321" s="25">
        <v>40</v>
      </c>
      <c r="J321" s="26" t="s">
        <v>316</v>
      </c>
      <c r="K321" s="26" t="s">
        <v>460</v>
      </c>
    </row>
    <row r="322" spans="1:11" ht="31.5" hidden="1">
      <c r="A322" s="31">
        <f t="shared" si="4"/>
        <v>321</v>
      </c>
      <c r="B322" s="42" t="s">
        <v>230</v>
      </c>
      <c r="C322" s="36" t="s">
        <v>118</v>
      </c>
      <c r="D322" s="36" t="s">
        <v>31</v>
      </c>
      <c r="E322" s="36" t="s">
        <v>119</v>
      </c>
      <c r="F322" s="44" t="s">
        <v>33</v>
      </c>
      <c r="G322" s="30" t="s">
        <v>34</v>
      </c>
      <c r="H322" s="39">
        <v>2</v>
      </c>
      <c r="I322" s="39">
        <v>2</v>
      </c>
      <c r="J322" s="41" t="s">
        <v>120</v>
      </c>
      <c r="K322" s="41" t="s">
        <v>81</v>
      </c>
    </row>
    <row r="323" spans="1:11" ht="31.5" hidden="1">
      <c r="A323" s="31">
        <f t="shared" si="4"/>
        <v>322</v>
      </c>
      <c r="B323" s="42" t="s">
        <v>230</v>
      </c>
      <c r="C323" s="36" t="s">
        <v>118</v>
      </c>
      <c r="D323" s="36" t="s">
        <v>37</v>
      </c>
      <c r="E323" s="36" t="s">
        <v>121</v>
      </c>
      <c r="F323" s="44" t="s">
        <v>33</v>
      </c>
      <c r="G323" s="30" t="s">
        <v>34</v>
      </c>
      <c r="H323" s="39">
        <v>4</v>
      </c>
      <c r="I323" s="39">
        <v>4</v>
      </c>
      <c r="J323" s="41" t="s">
        <v>120</v>
      </c>
      <c r="K323" s="41" t="s">
        <v>81</v>
      </c>
    </row>
    <row r="324" spans="1:11" ht="31.5" hidden="1">
      <c r="A324" s="31">
        <f t="shared" si="4"/>
        <v>323</v>
      </c>
      <c r="B324" s="42" t="s">
        <v>230</v>
      </c>
      <c r="C324" s="36" t="s">
        <v>118</v>
      </c>
      <c r="D324" s="36" t="s">
        <v>39</v>
      </c>
      <c r="E324" s="36" t="s">
        <v>122</v>
      </c>
      <c r="F324" s="44" t="s">
        <v>33</v>
      </c>
      <c r="G324" s="30" t="s">
        <v>34</v>
      </c>
      <c r="H324" s="39">
        <v>8</v>
      </c>
      <c r="I324" s="39">
        <v>8</v>
      </c>
      <c r="J324" s="41" t="s">
        <v>120</v>
      </c>
      <c r="K324" s="41" t="s">
        <v>81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"/>
  <sheetViews>
    <sheetView workbookViewId="0">
      <selection activeCell="K10" sqref="K10"/>
    </sheetView>
  </sheetViews>
  <sheetFormatPr defaultRowHeight="15.75"/>
  <cols>
    <col min="1" max="1" width="17.375" style="18" bestFit="1" customWidth="1"/>
    <col min="2" max="2" width="16.5" style="19" bestFit="1" customWidth="1"/>
    <col min="3" max="3" width="7.5" customWidth="1"/>
    <col min="4" max="4" width="17" style="16" bestFit="1" customWidth="1"/>
    <col min="5" max="5" width="14.375" style="7" bestFit="1" customWidth="1"/>
    <col min="6" max="6" width="14.375" style="28" bestFit="1" customWidth="1"/>
  </cols>
  <sheetData>
    <row r="1" spans="1:6">
      <c r="D1"/>
      <c r="E1"/>
    </row>
    <row r="3" spans="1:6" ht="47.25">
      <c r="A3" s="27" t="s">
        <v>461</v>
      </c>
      <c r="B3" s="19" t="s">
        <v>462</v>
      </c>
      <c r="D3" s="17" t="s">
        <v>461</v>
      </c>
      <c r="E3" t="s">
        <v>463</v>
      </c>
      <c r="F3" s="29" t="s">
        <v>464</v>
      </c>
    </row>
    <row r="4" spans="1:6">
      <c r="A4" s="18" t="s">
        <v>29</v>
      </c>
      <c r="B4" s="19">
        <v>47</v>
      </c>
      <c r="D4" s="7" t="s">
        <v>29</v>
      </c>
      <c r="E4" s="7">
        <v>47</v>
      </c>
      <c r="F4" s="28">
        <v>12</v>
      </c>
    </row>
    <row r="5" spans="1:6">
      <c r="A5" s="18" t="s">
        <v>140</v>
      </c>
      <c r="B5" s="19">
        <v>49</v>
      </c>
      <c r="D5" s="7" t="s">
        <v>140</v>
      </c>
      <c r="E5" s="7">
        <v>49</v>
      </c>
      <c r="F5" s="28">
        <v>19</v>
      </c>
    </row>
    <row r="6" spans="1:6">
      <c r="A6" s="18" t="s">
        <v>230</v>
      </c>
      <c r="B6" s="19">
        <v>180</v>
      </c>
      <c r="D6" s="7" t="s">
        <v>230</v>
      </c>
      <c r="E6" s="7">
        <v>180</v>
      </c>
      <c r="F6" s="28">
        <v>75</v>
      </c>
    </row>
    <row r="7" spans="1:6">
      <c r="A7" s="18" t="s">
        <v>465</v>
      </c>
      <c r="B7" s="19">
        <v>276</v>
      </c>
      <c r="D7" s="18" t="s">
        <v>465</v>
      </c>
      <c r="E7" s="7">
        <v>276</v>
      </c>
      <c r="F7" s="29">
        <f>SUM(F4:F6)</f>
        <v>106</v>
      </c>
    </row>
    <row r="8" spans="1:6">
      <c r="A8"/>
      <c r="B8"/>
      <c r="D8"/>
      <c r="E8"/>
    </row>
    <row r="9" spans="1:6">
      <c r="A9"/>
      <c r="B9"/>
      <c r="D9"/>
      <c r="E9"/>
    </row>
    <row r="10" spans="1:6">
      <c r="A10"/>
      <c r="B10"/>
      <c r="D10"/>
      <c r="E10"/>
    </row>
    <row r="11" spans="1:6">
      <c r="A11"/>
      <c r="B11"/>
      <c r="D11"/>
      <c r="E11"/>
    </row>
    <row r="12" spans="1:6">
      <c r="A12"/>
      <c r="B12"/>
      <c r="D12"/>
      <c r="E12"/>
    </row>
    <row r="13" spans="1:6">
      <c r="A13"/>
      <c r="B13"/>
      <c r="D13"/>
      <c r="E13"/>
    </row>
    <row r="14" spans="1:6">
      <c r="A14"/>
      <c r="B14"/>
      <c r="D14"/>
      <c r="E14"/>
    </row>
    <row r="15" spans="1:6">
      <c r="A15"/>
      <c r="B15"/>
      <c r="D15"/>
      <c r="E15"/>
    </row>
    <row r="16" spans="1:6">
      <c r="A16"/>
      <c r="B16"/>
      <c r="D16"/>
      <c r="E16"/>
    </row>
    <row r="17" spans="1:5">
      <c r="A17"/>
      <c r="B17"/>
      <c r="D17"/>
      <c r="E17"/>
    </row>
    <row r="18" spans="1:5">
      <c r="A18"/>
      <c r="B18"/>
      <c r="D18"/>
      <c r="E18"/>
    </row>
    <row r="19" spans="1:5">
      <c r="A19"/>
      <c r="B19"/>
      <c r="D19"/>
      <c r="E19"/>
    </row>
    <row r="20" spans="1:5">
      <c r="A20"/>
      <c r="B20"/>
      <c r="D20"/>
      <c r="E20"/>
    </row>
    <row r="21" spans="1:5">
      <c r="A21"/>
      <c r="B21"/>
      <c r="D21"/>
      <c r="E21"/>
    </row>
    <row r="22" spans="1:5">
      <c r="A22"/>
      <c r="B22"/>
      <c r="D22"/>
      <c r="E22"/>
    </row>
    <row r="23" spans="1:5">
      <c r="A23"/>
      <c r="B23"/>
      <c r="D23"/>
      <c r="E23"/>
    </row>
    <row r="24" spans="1:5">
      <c r="A24"/>
      <c r="B24"/>
      <c r="D24"/>
      <c r="E24"/>
    </row>
    <row r="25" spans="1:5">
      <c r="A25"/>
      <c r="B25"/>
      <c r="D25"/>
      <c r="E25"/>
    </row>
    <row r="26" spans="1:5">
      <c r="A26"/>
      <c r="B26"/>
      <c r="D26"/>
      <c r="E26"/>
    </row>
    <row r="27" spans="1:5">
      <c r="A27"/>
      <c r="B27"/>
      <c r="D27"/>
      <c r="E27"/>
    </row>
    <row r="28" spans="1:5">
      <c r="A28"/>
      <c r="B28"/>
      <c r="D28"/>
      <c r="E28"/>
    </row>
    <row r="29" spans="1:5">
      <c r="A29"/>
      <c r="B29"/>
      <c r="D29"/>
      <c r="E29"/>
    </row>
    <row r="30" spans="1:5">
      <c r="A30"/>
      <c r="B30"/>
      <c r="D30"/>
      <c r="E30"/>
    </row>
    <row r="31" spans="1:5">
      <c r="A31"/>
      <c r="B31"/>
      <c r="D31"/>
      <c r="E31"/>
    </row>
    <row r="32" spans="1:5">
      <c r="A32"/>
      <c r="B32"/>
      <c r="D32"/>
      <c r="E32"/>
    </row>
    <row r="33" spans="1:5">
      <c r="A33"/>
      <c r="B33"/>
      <c r="D33"/>
      <c r="E33"/>
    </row>
    <row r="34" spans="1:5">
      <c r="A34"/>
      <c r="B34"/>
      <c r="D34"/>
      <c r="E34"/>
    </row>
    <row r="35" spans="1:5">
      <c r="A35"/>
      <c r="B35"/>
      <c r="D35"/>
      <c r="E35"/>
    </row>
    <row r="36" spans="1:5">
      <c r="A36"/>
      <c r="B36"/>
      <c r="D36"/>
      <c r="E36"/>
    </row>
    <row r="37" spans="1:5">
      <c r="A37"/>
      <c r="B37"/>
      <c r="D37"/>
      <c r="E37"/>
    </row>
    <row r="38" spans="1:5">
      <c r="A38"/>
      <c r="B38"/>
      <c r="D38"/>
      <c r="E38"/>
    </row>
    <row r="39" spans="1:5">
      <c r="A39"/>
      <c r="B39"/>
      <c r="D39"/>
      <c r="E39"/>
    </row>
    <row r="40" spans="1:5">
      <c r="A40"/>
      <c r="B40"/>
      <c r="D40"/>
      <c r="E40"/>
    </row>
    <row r="41" spans="1:5">
      <c r="A41"/>
      <c r="B41"/>
      <c r="D41"/>
      <c r="E41"/>
    </row>
    <row r="42" spans="1:5">
      <c r="A42"/>
      <c r="B42"/>
      <c r="D42"/>
      <c r="E42"/>
    </row>
    <row r="43" spans="1:5">
      <c r="A43"/>
      <c r="B43"/>
      <c r="D43"/>
      <c r="E43"/>
    </row>
    <row r="44" spans="1:5">
      <c r="A44"/>
      <c r="B44"/>
      <c r="D44"/>
      <c r="E44"/>
    </row>
    <row r="45" spans="1:5">
      <c r="A45"/>
      <c r="B45"/>
      <c r="D45"/>
      <c r="E45"/>
    </row>
    <row r="46" spans="1:5">
      <c r="A46"/>
      <c r="B46"/>
      <c r="D46"/>
      <c r="E46"/>
    </row>
    <row r="47" spans="1:5">
      <c r="A47"/>
      <c r="B47"/>
      <c r="D47"/>
      <c r="E47"/>
    </row>
    <row r="48" spans="1:5">
      <c r="A48"/>
      <c r="B48"/>
      <c r="D48"/>
      <c r="E48"/>
    </row>
    <row r="49" spans="1:5">
      <c r="A49"/>
      <c r="B49"/>
      <c r="D49"/>
      <c r="E49"/>
    </row>
    <row r="50" spans="1:5">
      <c r="A50"/>
      <c r="B50"/>
      <c r="D50"/>
      <c r="E50"/>
    </row>
    <row r="51" spans="1:5">
      <c r="A51"/>
      <c r="B51"/>
      <c r="D51"/>
      <c r="E51"/>
    </row>
    <row r="52" spans="1:5">
      <c r="A52"/>
      <c r="B52"/>
      <c r="D52"/>
      <c r="E52"/>
    </row>
    <row r="53" spans="1:5">
      <c r="A53"/>
      <c r="B53"/>
      <c r="D53"/>
      <c r="E53"/>
    </row>
    <row r="54" spans="1:5">
      <c r="A54"/>
      <c r="B54"/>
      <c r="D54"/>
      <c r="E54"/>
    </row>
    <row r="55" spans="1:5">
      <c r="A55"/>
      <c r="B55"/>
      <c r="D55"/>
      <c r="E55"/>
    </row>
    <row r="56" spans="1:5">
      <c r="A56"/>
      <c r="B56"/>
      <c r="D56"/>
      <c r="E56"/>
    </row>
    <row r="57" spans="1:5">
      <c r="A57"/>
      <c r="B57"/>
      <c r="D57"/>
      <c r="E57"/>
    </row>
    <row r="58" spans="1:5">
      <c r="A58"/>
      <c r="B58"/>
      <c r="D58"/>
      <c r="E58"/>
    </row>
    <row r="59" spans="1:5">
      <c r="A59"/>
      <c r="B59"/>
      <c r="D59"/>
      <c r="E59"/>
    </row>
    <row r="60" spans="1:5">
      <c r="A60"/>
      <c r="B60"/>
      <c r="D60"/>
      <c r="E60"/>
    </row>
    <row r="61" spans="1:5">
      <c r="A61"/>
      <c r="B61"/>
      <c r="D61"/>
      <c r="E61"/>
    </row>
    <row r="62" spans="1:5">
      <c r="A62"/>
      <c r="B62"/>
      <c r="D62"/>
      <c r="E62"/>
    </row>
    <row r="63" spans="1:5">
      <c r="A63"/>
      <c r="B63"/>
      <c r="D63"/>
      <c r="E63"/>
    </row>
    <row r="64" spans="1:5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</sheetData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K10" sqref="K10"/>
    </sheetView>
  </sheetViews>
  <sheetFormatPr defaultRowHeight="15.75"/>
  <cols>
    <col min="1" max="1" width="63.75" style="16" bestFit="1" customWidth="1"/>
    <col min="2" max="2" width="19.25" style="7" bestFit="1" customWidth="1"/>
    <col min="3" max="3" width="11.75" style="7" bestFit="1" customWidth="1"/>
    <col min="4" max="4" width="7.625" customWidth="1"/>
    <col min="5" max="5" width="26.125" style="16" bestFit="1" customWidth="1"/>
    <col min="6" max="6" width="19.25" style="7" bestFit="1" customWidth="1"/>
    <col min="7" max="7" width="14.375" style="7" bestFit="1" customWidth="1"/>
  </cols>
  <sheetData>
    <row r="1" spans="1:7" ht="31.5">
      <c r="A1" s="17" t="s">
        <v>27</v>
      </c>
      <c r="B1" s="7" t="s">
        <v>29</v>
      </c>
      <c r="E1" s="17" t="s">
        <v>27</v>
      </c>
      <c r="F1" s="7" t="s">
        <v>29</v>
      </c>
    </row>
    <row r="3" spans="1:7" ht="63">
      <c r="A3" s="17" t="s">
        <v>461</v>
      </c>
      <c r="B3" s="19" t="s">
        <v>466</v>
      </c>
      <c r="C3" s="19" t="s">
        <v>467</v>
      </c>
      <c r="E3" t="s">
        <v>463</v>
      </c>
      <c r="F3"/>
      <c r="G3"/>
    </row>
    <row r="4" spans="1:7">
      <c r="A4" s="18" t="s">
        <v>109</v>
      </c>
      <c r="B4" s="7">
        <v>13.65</v>
      </c>
      <c r="C4" s="7">
        <v>11</v>
      </c>
      <c r="E4" s="19">
        <v>47</v>
      </c>
      <c r="F4"/>
      <c r="G4"/>
    </row>
    <row r="5" spans="1:7">
      <c r="A5" s="18" t="s">
        <v>98</v>
      </c>
      <c r="B5" s="7">
        <v>17.399999999999999</v>
      </c>
      <c r="C5" s="7">
        <v>14</v>
      </c>
      <c r="E5"/>
      <c r="F5"/>
      <c r="G5"/>
    </row>
    <row r="6" spans="1:7" ht="31.5">
      <c r="A6" s="18" t="s">
        <v>70</v>
      </c>
      <c r="B6" s="7">
        <v>3.2</v>
      </c>
      <c r="C6" s="7">
        <v>2.5</v>
      </c>
      <c r="E6"/>
      <c r="F6"/>
      <c r="G6"/>
    </row>
    <row r="7" spans="1:7">
      <c r="A7" s="18" t="s">
        <v>74</v>
      </c>
      <c r="B7" s="7">
        <v>5.5</v>
      </c>
      <c r="C7" s="7">
        <v>4.5</v>
      </c>
      <c r="E7"/>
      <c r="F7"/>
      <c r="G7"/>
    </row>
    <row r="8" spans="1:7">
      <c r="A8" s="18" t="s">
        <v>86</v>
      </c>
      <c r="B8" s="7">
        <v>20.45</v>
      </c>
      <c r="C8" s="7">
        <v>15.5</v>
      </c>
      <c r="E8"/>
      <c r="F8"/>
      <c r="G8"/>
    </row>
    <row r="9" spans="1:7">
      <c r="A9" s="18" t="s">
        <v>52</v>
      </c>
      <c r="B9" s="7">
        <v>26.4</v>
      </c>
      <c r="C9" s="7">
        <v>22</v>
      </c>
      <c r="E9"/>
      <c r="F9"/>
      <c r="G9"/>
    </row>
    <row r="10" spans="1:7" ht="31.5">
      <c r="A10" s="18" t="s">
        <v>113</v>
      </c>
      <c r="B10" s="7">
        <v>8.15</v>
      </c>
      <c r="C10" s="7">
        <v>6.5</v>
      </c>
      <c r="E10"/>
      <c r="F10"/>
      <c r="G10"/>
    </row>
    <row r="11" spans="1:7" ht="31.5">
      <c r="A11" s="18" t="s">
        <v>78</v>
      </c>
      <c r="B11" s="7">
        <v>88.2</v>
      </c>
      <c r="C11" s="7">
        <v>73</v>
      </c>
      <c r="E11"/>
      <c r="F11"/>
      <c r="G11"/>
    </row>
    <row r="12" spans="1:7" ht="31.5">
      <c r="A12" s="18" t="s">
        <v>94</v>
      </c>
      <c r="B12" s="7">
        <v>18.600000000000001</v>
      </c>
      <c r="C12" s="7">
        <v>15</v>
      </c>
      <c r="E12"/>
      <c r="F12"/>
      <c r="G12"/>
    </row>
    <row r="13" spans="1:7">
      <c r="A13" s="18" t="s">
        <v>103</v>
      </c>
      <c r="B13" s="7">
        <v>15</v>
      </c>
      <c r="C13" s="7">
        <v>15</v>
      </c>
      <c r="E13"/>
      <c r="F13"/>
      <c r="G13"/>
    </row>
    <row r="14" spans="1:7">
      <c r="A14" s="18" t="s">
        <v>41</v>
      </c>
      <c r="B14" s="7">
        <v>9.5500000000000007</v>
      </c>
      <c r="C14" s="7">
        <v>8</v>
      </c>
      <c r="E14"/>
      <c r="F14"/>
      <c r="G14"/>
    </row>
    <row r="15" spans="1:7" ht="31.5">
      <c r="A15" s="18" t="s">
        <v>58</v>
      </c>
      <c r="B15" s="7">
        <v>52.35</v>
      </c>
      <c r="C15" s="7">
        <v>43.5</v>
      </c>
      <c r="E15"/>
      <c r="F15"/>
      <c r="G15"/>
    </row>
    <row r="16" spans="1:7">
      <c r="A16"/>
      <c r="B16"/>
      <c r="C16"/>
      <c r="E16"/>
      <c r="F16"/>
      <c r="G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1:7">
      <c r="A49"/>
      <c r="B49"/>
      <c r="C49"/>
      <c r="E49"/>
      <c r="F49"/>
      <c r="G49"/>
    </row>
    <row r="50" spans="1:7">
      <c r="A50"/>
      <c r="B50"/>
      <c r="C50"/>
      <c r="E50"/>
      <c r="F50"/>
      <c r="G50"/>
    </row>
    <row r="51" spans="1:7">
      <c r="A51"/>
      <c r="B51"/>
      <c r="C51"/>
      <c r="E51"/>
      <c r="F51"/>
      <c r="G51"/>
    </row>
    <row r="52" spans="1:7">
      <c r="A52"/>
      <c r="B52"/>
      <c r="C52"/>
      <c r="E52"/>
      <c r="F52"/>
      <c r="G52"/>
    </row>
    <row r="53" spans="1:7">
      <c r="A53"/>
      <c r="B53"/>
      <c r="C53"/>
      <c r="E53"/>
      <c r="F53"/>
      <c r="G53"/>
    </row>
    <row r="54" spans="1:7">
      <c r="A54"/>
      <c r="B54"/>
      <c r="C54"/>
      <c r="E54"/>
      <c r="F54"/>
      <c r="G54"/>
    </row>
    <row r="55" spans="1:7">
      <c r="A55"/>
      <c r="B55"/>
      <c r="C55"/>
      <c r="E55"/>
      <c r="F55"/>
      <c r="G55"/>
    </row>
    <row r="56" spans="1:7">
      <c r="A56"/>
      <c r="B56"/>
      <c r="C56"/>
      <c r="E56"/>
      <c r="F56"/>
      <c r="G56"/>
    </row>
    <row r="57" spans="1:7">
      <c r="A57"/>
      <c r="B57"/>
      <c r="C57"/>
      <c r="E57"/>
      <c r="F57"/>
      <c r="G57"/>
    </row>
    <row r="58" spans="1:7">
      <c r="A58"/>
      <c r="B58"/>
      <c r="C58"/>
      <c r="E58"/>
      <c r="F58"/>
      <c r="G58"/>
    </row>
    <row r="59" spans="1:7">
      <c r="A59"/>
      <c r="B59"/>
      <c r="C59"/>
      <c r="E59"/>
      <c r="F59"/>
      <c r="G59"/>
    </row>
    <row r="60" spans="1:7">
      <c r="A60"/>
      <c r="B60"/>
      <c r="C60"/>
      <c r="E60"/>
      <c r="F60"/>
      <c r="G60"/>
    </row>
    <row r="61" spans="1:7">
      <c r="A61"/>
      <c r="B61"/>
      <c r="C61"/>
      <c r="E61"/>
      <c r="F61"/>
      <c r="G61"/>
    </row>
    <row r="62" spans="1:7">
      <c r="A62"/>
      <c r="B62"/>
      <c r="C62"/>
      <c r="E62"/>
      <c r="F62"/>
      <c r="G62"/>
    </row>
    <row r="63" spans="1:7">
      <c r="A63"/>
      <c r="B63"/>
      <c r="C63"/>
      <c r="E63"/>
      <c r="F63"/>
      <c r="G63"/>
    </row>
    <row r="64" spans="1:7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1"/>
  <sheetViews>
    <sheetView topLeftCell="C1" workbookViewId="0">
      <selection activeCell="F12" sqref="F12"/>
    </sheetView>
  </sheetViews>
  <sheetFormatPr defaultRowHeight="15.75"/>
  <cols>
    <col min="1" max="1" width="60.625" style="16" bestFit="1" customWidth="1"/>
    <col min="2" max="2" width="18.625" style="7" bestFit="1" customWidth="1"/>
    <col min="3" max="3" width="11.75" style="7" bestFit="1" customWidth="1"/>
    <col min="4" max="4" width="7.625" customWidth="1"/>
    <col min="5" max="5" width="26.125" style="16" bestFit="1" customWidth="1"/>
    <col min="6" max="6" width="18.625" style="7" bestFit="1" customWidth="1"/>
    <col min="7" max="7" width="14.375" style="7" bestFit="1" customWidth="1"/>
  </cols>
  <sheetData>
    <row r="1" spans="1:7" ht="31.5">
      <c r="A1" s="17" t="s">
        <v>27</v>
      </c>
      <c r="B1" s="7" t="s">
        <v>140</v>
      </c>
      <c r="E1" s="17" t="s">
        <v>27</v>
      </c>
      <c r="F1" s="7" t="s">
        <v>140</v>
      </c>
    </row>
    <row r="3" spans="1:7" ht="63">
      <c r="A3" s="17" t="s">
        <v>461</v>
      </c>
      <c r="B3" s="19" t="s">
        <v>466</v>
      </c>
      <c r="C3" s="19" t="s">
        <v>467</v>
      </c>
      <c r="E3" t="s">
        <v>463</v>
      </c>
      <c r="F3"/>
      <c r="G3"/>
    </row>
    <row r="4" spans="1:7">
      <c r="A4" s="18" t="s">
        <v>86</v>
      </c>
      <c r="B4" s="7">
        <v>9.6</v>
      </c>
      <c r="C4" s="7">
        <v>8</v>
      </c>
      <c r="E4" s="19">
        <v>49</v>
      </c>
      <c r="F4"/>
      <c r="G4"/>
    </row>
    <row r="5" spans="1:7">
      <c r="A5" s="18" t="s">
        <v>141</v>
      </c>
      <c r="B5" s="7">
        <v>99.6</v>
      </c>
      <c r="C5" s="7">
        <v>72</v>
      </c>
      <c r="E5"/>
      <c r="F5"/>
      <c r="G5"/>
    </row>
    <row r="6" spans="1:7">
      <c r="A6" s="18" t="s">
        <v>147</v>
      </c>
      <c r="B6" s="7">
        <v>99.6</v>
      </c>
      <c r="C6" s="7">
        <v>72</v>
      </c>
      <c r="E6"/>
      <c r="F6"/>
      <c r="G6"/>
    </row>
    <row r="7" spans="1:7">
      <c r="A7" s="18" t="s">
        <v>152</v>
      </c>
      <c r="B7" s="7">
        <v>99.6</v>
      </c>
      <c r="C7" s="7">
        <v>72</v>
      </c>
      <c r="E7"/>
      <c r="F7"/>
      <c r="G7"/>
    </row>
    <row r="8" spans="1:7">
      <c r="A8" s="18" t="s">
        <v>157</v>
      </c>
      <c r="B8" s="7">
        <v>99.6</v>
      </c>
      <c r="C8" s="7">
        <v>72</v>
      </c>
      <c r="E8"/>
      <c r="F8"/>
      <c r="G8"/>
    </row>
    <row r="9" spans="1:7">
      <c r="A9" s="18" t="s">
        <v>162</v>
      </c>
      <c r="B9" s="7">
        <v>99.6</v>
      </c>
      <c r="C9" s="7">
        <v>72</v>
      </c>
      <c r="E9"/>
      <c r="F9"/>
      <c r="G9"/>
    </row>
    <row r="10" spans="1:7">
      <c r="A10" s="18" t="s">
        <v>167</v>
      </c>
      <c r="B10" s="7">
        <v>99.6</v>
      </c>
      <c r="C10" s="7">
        <v>72</v>
      </c>
      <c r="E10"/>
      <c r="F10"/>
      <c r="G10"/>
    </row>
    <row r="11" spans="1:7">
      <c r="A11" s="18" t="s">
        <v>172</v>
      </c>
      <c r="B11" s="7">
        <v>99.6</v>
      </c>
      <c r="C11" s="7">
        <v>72</v>
      </c>
      <c r="E11"/>
      <c r="F11"/>
      <c r="G11"/>
    </row>
    <row r="12" spans="1:7">
      <c r="A12" s="18" t="s">
        <v>177</v>
      </c>
      <c r="B12" s="7">
        <v>99.6</v>
      </c>
      <c r="C12" s="7">
        <v>72</v>
      </c>
      <c r="E12"/>
      <c r="F12"/>
      <c r="G12"/>
    </row>
    <row r="13" spans="1:7">
      <c r="A13" s="18" t="s">
        <v>182</v>
      </c>
      <c r="B13" s="7">
        <v>9</v>
      </c>
      <c r="C13" s="7">
        <v>7.2</v>
      </c>
      <c r="E13"/>
      <c r="F13"/>
      <c r="G13"/>
    </row>
    <row r="14" spans="1:7">
      <c r="A14" s="18" t="s">
        <v>186</v>
      </c>
      <c r="B14" s="7">
        <v>2</v>
      </c>
      <c r="C14" s="7">
        <v>1.5</v>
      </c>
      <c r="E14"/>
      <c r="F14"/>
      <c r="G14"/>
    </row>
    <row r="15" spans="1:7">
      <c r="A15" s="18" t="s">
        <v>191</v>
      </c>
      <c r="B15" s="7">
        <v>1.8</v>
      </c>
      <c r="C15" s="7">
        <v>1.4</v>
      </c>
      <c r="E15"/>
      <c r="F15"/>
      <c r="G15"/>
    </row>
    <row r="16" spans="1:7">
      <c r="A16" s="18" t="s">
        <v>195</v>
      </c>
      <c r="B16" s="7">
        <v>60</v>
      </c>
      <c r="C16" s="7">
        <v>48</v>
      </c>
      <c r="E16"/>
      <c r="F16"/>
      <c r="G16"/>
    </row>
    <row r="17" spans="1:7">
      <c r="A17" s="18" t="s">
        <v>200</v>
      </c>
      <c r="B17" s="7">
        <v>60</v>
      </c>
      <c r="C17" s="7">
        <v>48</v>
      </c>
      <c r="E17"/>
      <c r="F17"/>
      <c r="G17"/>
    </row>
    <row r="18" spans="1:7">
      <c r="A18" s="18" t="s">
        <v>204</v>
      </c>
      <c r="B18" s="7">
        <v>9.6</v>
      </c>
      <c r="C18" s="7">
        <v>8</v>
      </c>
      <c r="E18"/>
      <c r="F18"/>
      <c r="G18"/>
    </row>
    <row r="19" spans="1:7">
      <c r="A19" s="18" t="s">
        <v>207</v>
      </c>
      <c r="B19" s="7">
        <v>9.6</v>
      </c>
      <c r="C19" s="7">
        <v>8</v>
      </c>
      <c r="E19"/>
      <c r="F19"/>
      <c r="G19"/>
    </row>
    <row r="20" spans="1:7">
      <c r="A20" s="18" t="s">
        <v>212</v>
      </c>
      <c r="B20" s="7">
        <v>2.2999999999999998</v>
      </c>
      <c r="C20" s="7">
        <v>1.9</v>
      </c>
      <c r="E20"/>
      <c r="F20"/>
      <c r="G20"/>
    </row>
    <row r="21" spans="1:7" ht="31.5">
      <c r="A21" s="18" t="s">
        <v>215</v>
      </c>
      <c r="B21" s="7">
        <v>99.6</v>
      </c>
      <c r="C21" s="7">
        <v>72</v>
      </c>
      <c r="E21"/>
      <c r="F21"/>
      <c r="G21"/>
    </row>
    <row r="22" spans="1:7">
      <c r="A22" s="18" t="s">
        <v>220</v>
      </c>
      <c r="B22" s="7">
        <v>99.6</v>
      </c>
      <c r="C22" s="7">
        <v>72</v>
      </c>
      <c r="E22"/>
      <c r="F22"/>
      <c r="G22"/>
    </row>
    <row r="23" spans="1:7">
      <c r="A23"/>
      <c r="B23"/>
      <c r="C23"/>
      <c r="E23"/>
      <c r="F23"/>
      <c r="G23"/>
    </row>
    <row r="24" spans="1:7">
      <c r="A24"/>
      <c r="B24"/>
      <c r="C24"/>
      <c r="E24"/>
      <c r="F24"/>
      <c r="G24"/>
    </row>
    <row r="25" spans="1:7">
      <c r="A25"/>
      <c r="B25"/>
      <c r="C25"/>
      <c r="E25"/>
      <c r="F25"/>
      <c r="G25"/>
    </row>
    <row r="26" spans="1:7">
      <c r="A26"/>
      <c r="B26"/>
      <c r="C26"/>
      <c r="E26"/>
      <c r="F26"/>
      <c r="G26"/>
    </row>
    <row r="27" spans="1:7">
      <c r="A27"/>
      <c r="B27"/>
      <c r="C27"/>
      <c r="E27"/>
      <c r="F27"/>
      <c r="G27"/>
    </row>
    <row r="28" spans="1:7">
      <c r="A28"/>
      <c r="B28"/>
      <c r="C28"/>
      <c r="E28"/>
      <c r="F28"/>
      <c r="G28"/>
    </row>
    <row r="29" spans="1:7">
      <c r="A29"/>
      <c r="B29"/>
      <c r="C29"/>
      <c r="E29"/>
      <c r="F29"/>
      <c r="G29"/>
    </row>
    <row r="30" spans="1:7">
      <c r="A30"/>
      <c r="B30"/>
      <c r="C30"/>
      <c r="E30"/>
      <c r="F30"/>
      <c r="G30"/>
    </row>
    <row r="31" spans="1:7">
      <c r="A31"/>
      <c r="B31"/>
      <c r="C31"/>
      <c r="E31"/>
      <c r="F31"/>
      <c r="G31"/>
    </row>
    <row r="32" spans="1:7">
      <c r="A32"/>
      <c r="B32"/>
      <c r="C32"/>
      <c r="E32"/>
      <c r="F32"/>
      <c r="G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1:7">
      <c r="A49"/>
      <c r="B49"/>
      <c r="C49"/>
      <c r="E49"/>
      <c r="F49"/>
      <c r="G49"/>
    </row>
    <row r="50" spans="1:7">
      <c r="A50"/>
      <c r="B50"/>
      <c r="C50"/>
      <c r="E50"/>
      <c r="F50"/>
      <c r="G50"/>
    </row>
    <row r="51" spans="1:7">
      <c r="A51"/>
      <c r="B51"/>
      <c r="C51"/>
      <c r="E51"/>
      <c r="F51"/>
      <c r="G51"/>
    </row>
    <row r="52" spans="1:7">
      <c r="A52"/>
      <c r="B52"/>
      <c r="C52"/>
      <c r="E52"/>
      <c r="F52"/>
      <c r="G52"/>
    </row>
    <row r="53" spans="1:7">
      <c r="A53"/>
      <c r="B53"/>
      <c r="C53"/>
      <c r="E53"/>
      <c r="F53"/>
      <c r="G53"/>
    </row>
    <row r="54" spans="1:7">
      <c r="A54"/>
      <c r="B54"/>
      <c r="C54"/>
      <c r="E54"/>
      <c r="F54"/>
      <c r="G54"/>
    </row>
    <row r="55" spans="1:7">
      <c r="A55"/>
      <c r="B55"/>
      <c r="C55"/>
      <c r="E55"/>
      <c r="F55"/>
      <c r="G55"/>
    </row>
    <row r="56" spans="1:7">
      <c r="A56"/>
      <c r="B56"/>
      <c r="C56"/>
      <c r="E56"/>
      <c r="F56"/>
      <c r="G56"/>
    </row>
    <row r="57" spans="1:7">
      <c r="A57"/>
      <c r="B57"/>
      <c r="C57"/>
      <c r="E57"/>
      <c r="F57"/>
      <c r="G57"/>
    </row>
    <row r="58" spans="1:7">
      <c r="A58"/>
      <c r="B58"/>
      <c r="C58"/>
      <c r="E58"/>
      <c r="F58"/>
      <c r="G58"/>
    </row>
    <row r="59" spans="1:7">
      <c r="A59"/>
      <c r="B59"/>
      <c r="C59"/>
      <c r="E59"/>
      <c r="F59"/>
      <c r="G59"/>
    </row>
    <row r="60" spans="1:7">
      <c r="A60"/>
      <c r="B60"/>
      <c r="C60"/>
      <c r="E60"/>
      <c r="F60"/>
      <c r="G60"/>
    </row>
    <row r="61" spans="1:7">
      <c r="A61"/>
      <c r="B61"/>
      <c r="C61"/>
      <c r="E61"/>
      <c r="F61"/>
      <c r="G61"/>
    </row>
    <row r="62" spans="1:7">
      <c r="A62"/>
      <c r="B62"/>
      <c r="C62"/>
      <c r="E62"/>
      <c r="F62"/>
      <c r="G62"/>
    </row>
    <row r="63" spans="1:7">
      <c r="A63"/>
      <c r="B63"/>
      <c r="C63"/>
      <c r="E63"/>
      <c r="F63"/>
      <c r="G63"/>
    </row>
    <row r="64" spans="1:7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8"/>
  <sheetViews>
    <sheetView workbookViewId="0">
      <selection activeCell="E62" sqref="E62"/>
    </sheetView>
  </sheetViews>
  <sheetFormatPr defaultRowHeight="15.75"/>
  <cols>
    <col min="1" max="1" width="60.5" style="16" bestFit="1" customWidth="1"/>
    <col min="2" max="2" width="17.75" style="7" bestFit="1" customWidth="1"/>
    <col min="3" max="3" width="11.75" style="7" bestFit="1" customWidth="1"/>
    <col min="4" max="4" width="7.5" customWidth="1"/>
    <col min="5" max="5" width="26.125" style="16" bestFit="1" customWidth="1"/>
    <col min="6" max="6" width="15.375" style="7" bestFit="1" customWidth="1"/>
    <col min="7" max="7" width="14.375" style="7" bestFit="1" customWidth="1"/>
  </cols>
  <sheetData>
    <row r="1" spans="1:7" ht="31.5">
      <c r="A1" s="17" t="s">
        <v>27</v>
      </c>
      <c r="B1" s="7" t="s">
        <v>230</v>
      </c>
      <c r="E1" s="17" t="s">
        <v>27</v>
      </c>
      <c r="F1" s="7" t="s">
        <v>230</v>
      </c>
    </row>
    <row r="3" spans="1:7" ht="63">
      <c r="A3" s="17" t="s">
        <v>461</v>
      </c>
      <c r="B3" s="19" t="s">
        <v>466</v>
      </c>
      <c r="C3" s="19" t="s">
        <v>467</v>
      </c>
      <c r="E3" t="s">
        <v>463</v>
      </c>
      <c r="F3"/>
      <c r="G3"/>
    </row>
    <row r="4" spans="1:7" ht="31.5">
      <c r="A4" s="18" t="s">
        <v>231</v>
      </c>
      <c r="B4" s="7">
        <v>51</v>
      </c>
      <c r="C4" s="7">
        <v>45</v>
      </c>
      <c r="E4" s="19">
        <v>180</v>
      </c>
      <c r="F4"/>
      <c r="G4"/>
    </row>
    <row r="5" spans="1:7">
      <c r="A5" s="18" t="s">
        <v>237</v>
      </c>
      <c r="B5" s="7">
        <v>4.2</v>
      </c>
      <c r="C5" s="7">
        <v>9.8000000000000007</v>
      </c>
      <c r="E5"/>
      <c r="F5"/>
      <c r="G5"/>
    </row>
    <row r="6" spans="1:7">
      <c r="A6" s="18" t="s">
        <v>241</v>
      </c>
      <c r="B6" s="7">
        <v>26</v>
      </c>
      <c r="C6" s="7">
        <v>28.5</v>
      </c>
      <c r="E6"/>
      <c r="F6"/>
      <c r="G6"/>
    </row>
    <row r="7" spans="1:7">
      <c r="A7" s="18" t="s">
        <v>246</v>
      </c>
      <c r="B7" s="7">
        <v>9.5</v>
      </c>
      <c r="C7" s="7">
        <v>9.5</v>
      </c>
      <c r="E7"/>
      <c r="F7"/>
      <c r="G7"/>
    </row>
    <row r="8" spans="1:7">
      <c r="A8" s="18" t="s">
        <v>252</v>
      </c>
      <c r="B8" s="7">
        <v>104</v>
      </c>
      <c r="C8" s="7">
        <v>68</v>
      </c>
      <c r="E8"/>
      <c r="F8"/>
      <c r="G8"/>
    </row>
    <row r="9" spans="1:7">
      <c r="A9" s="18" t="s">
        <v>258</v>
      </c>
      <c r="B9" s="7">
        <v>108</v>
      </c>
      <c r="C9" s="7">
        <v>68</v>
      </c>
      <c r="E9"/>
      <c r="F9"/>
      <c r="G9"/>
    </row>
    <row r="10" spans="1:7" ht="31.5">
      <c r="A10" s="18" t="s">
        <v>264</v>
      </c>
      <c r="B10" s="7">
        <v>64</v>
      </c>
      <c r="C10" s="7">
        <v>56.5</v>
      </c>
      <c r="E10"/>
      <c r="F10"/>
      <c r="G10"/>
    </row>
    <row r="11" spans="1:7">
      <c r="A11" s="18" t="s">
        <v>270</v>
      </c>
      <c r="B11" s="7">
        <v>6.5</v>
      </c>
      <c r="C11" s="7">
        <v>14</v>
      </c>
      <c r="E11"/>
      <c r="F11"/>
      <c r="G11"/>
    </row>
    <row r="12" spans="1:7">
      <c r="A12" s="18" t="s">
        <v>275</v>
      </c>
      <c r="B12" s="7">
        <v>60</v>
      </c>
      <c r="C12" s="7">
        <v>54</v>
      </c>
      <c r="E12"/>
      <c r="F12"/>
      <c r="G12"/>
    </row>
    <row r="13" spans="1:7">
      <c r="A13" s="18" t="s">
        <v>280</v>
      </c>
      <c r="B13" s="7">
        <v>3</v>
      </c>
      <c r="C13" s="7">
        <v>3</v>
      </c>
      <c r="E13"/>
      <c r="F13"/>
      <c r="G13"/>
    </row>
    <row r="14" spans="1:7">
      <c r="A14" s="18" t="s">
        <v>284</v>
      </c>
      <c r="B14" s="7">
        <v>12</v>
      </c>
      <c r="C14" s="7">
        <v>12</v>
      </c>
      <c r="E14"/>
      <c r="F14"/>
      <c r="G14"/>
    </row>
    <row r="15" spans="1:7">
      <c r="A15" s="18" t="s">
        <v>288</v>
      </c>
      <c r="B15" s="7">
        <v>40</v>
      </c>
      <c r="C15" s="7">
        <v>40</v>
      </c>
      <c r="E15"/>
      <c r="F15"/>
      <c r="G15"/>
    </row>
    <row r="16" spans="1:7">
      <c r="A16" s="18" t="s">
        <v>291</v>
      </c>
      <c r="B16" s="7">
        <v>2</v>
      </c>
      <c r="C16" s="7">
        <v>4</v>
      </c>
      <c r="E16"/>
      <c r="F16"/>
      <c r="G16"/>
    </row>
    <row r="17" spans="1:7">
      <c r="A17" s="18" t="s">
        <v>294</v>
      </c>
      <c r="B17" s="7">
        <v>22</v>
      </c>
      <c r="C17" s="7">
        <v>22</v>
      </c>
      <c r="E17"/>
      <c r="F17"/>
      <c r="G17"/>
    </row>
    <row r="18" spans="1:7" ht="31.5">
      <c r="A18" s="18" t="s">
        <v>298</v>
      </c>
      <c r="B18" s="7">
        <v>4</v>
      </c>
      <c r="C18" s="7">
        <v>4</v>
      </c>
      <c r="E18"/>
      <c r="F18"/>
      <c r="G18"/>
    </row>
    <row r="19" spans="1:7">
      <c r="A19" s="18" t="s">
        <v>302</v>
      </c>
      <c r="B19" s="7">
        <v>8</v>
      </c>
      <c r="C19" s="7">
        <v>8</v>
      </c>
      <c r="E19"/>
      <c r="F19"/>
      <c r="G19"/>
    </row>
    <row r="20" spans="1:7" ht="31.5">
      <c r="A20" s="18" t="s">
        <v>304</v>
      </c>
      <c r="B20" s="7">
        <v>6</v>
      </c>
      <c r="C20" s="7">
        <v>7</v>
      </c>
      <c r="E20"/>
      <c r="F20"/>
      <c r="G20"/>
    </row>
    <row r="21" spans="1:7">
      <c r="A21" s="18" t="s">
        <v>309</v>
      </c>
      <c r="B21" s="7">
        <v>54</v>
      </c>
      <c r="C21" s="7">
        <v>56</v>
      </c>
      <c r="E21"/>
      <c r="F21"/>
      <c r="G21"/>
    </row>
    <row r="22" spans="1:7" ht="31.5">
      <c r="A22" s="18" t="s">
        <v>314</v>
      </c>
      <c r="B22" s="7">
        <v>104</v>
      </c>
      <c r="C22" s="7">
        <v>88</v>
      </c>
      <c r="E22"/>
      <c r="F22"/>
      <c r="G22"/>
    </row>
    <row r="23" spans="1:7" ht="31.5">
      <c r="A23" s="18" t="s">
        <v>320</v>
      </c>
      <c r="B23" s="7">
        <v>112</v>
      </c>
      <c r="C23" s="7">
        <v>72</v>
      </c>
      <c r="E23"/>
      <c r="F23"/>
      <c r="G23"/>
    </row>
    <row r="24" spans="1:7" ht="31.5">
      <c r="A24" s="18" t="s">
        <v>326</v>
      </c>
      <c r="B24" s="7">
        <v>96</v>
      </c>
      <c r="C24" s="7">
        <v>68</v>
      </c>
      <c r="E24"/>
      <c r="F24"/>
      <c r="G24"/>
    </row>
    <row r="25" spans="1:7">
      <c r="A25" s="18" t="s">
        <v>330</v>
      </c>
      <c r="B25" s="7">
        <v>68</v>
      </c>
      <c r="C25" s="7">
        <v>56</v>
      </c>
      <c r="E25"/>
      <c r="F25"/>
      <c r="G25"/>
    </row>
    <row r="26" spans="1:7">
      <c r="A26" s="18" t="s">
        <v>333</v>
      </c>
      <c r="B26" s="7">
        <v>116</v>
      </c>
      <c r="C26" s="7">
        <v>64</v>
      </c>
      <c r="E26"/>
      <c r="F26"/>
      <c r="G26"/>
    </row>
    <row r="27" spans="1:7" ht="47.25">
      <c r="A27" s="18" t="s">
        <v>335</v>
      </c>
      <c r="B27" s="7">
        <v>72</v>
      </c>
      <c r="C27" s="7">
        <v>60</v>
      </c>
      <c r="E27"/>
      <c r="F27"/>
      <c r="G27"/>
    </row>
    <row r="28" spans="1:7">
      <c r="A28" s="18" t="s">
        <v>337</v>
      </c>
      <c r="B28" s="7">
        <v>68</v>
      </c>
      <c r="C28" s="7">
        <v>56</v>
      </c>
      <c r="E28"/>
      <c r="F28"/>
      <c r="G28"/>
    </row>
    <row r="29" spans="1:7" ht="31.5">
      <c r="A29" s="18" t="s">
        <v>339</v>
      </c>
      <c r="B29" s="7">
        <v>80</v>
      </c>
      <c r="C29" s="7">
        <v>68</v>
      </c>
      <c r="E29"/>
      <c r="F29"/>
      <c r="G29"/>
    </row>
    <row r="30" spans="1:7">
      <c r="A30" s="18" t="s">
        <v>341</v>
      </c>
      <c r="B30" s="7">
        <v>48</v>
      </c>
      <c r="C30" s="7">
        <v>40</v>
      </c>
      <c r="E30"/>
      <c r="F30"/>
      <c r="G30"/>
    </row>
    <row r="31" spans="1:7" ht="31.5">
      <c r="A31" s="18" t="s">
        <v>343</v>
      </c>
      <c r="B31" s="7">
        <v>32</v>
      </c>
      <c r="C31" s="7">
        <v>24</v>
      </c>
      <c r="E31"/>
      <c r="F31"/>
      <c r="G31"/>
    </row>
    <row r="32" spans="1:7" ht="31.5">
      <c r="A32" s="18" t="s">
        <v>345</v>
      </c>
      <c r="B32" s="7">
        <v>72</v>
      </c>
      <c r="C32" s="7">
        <v>60</v>
      </c>
      <c r="E32"/>
      <c r="F32"/>
      <c r="G32"/>
    </row>
    <row r="33" spans="1:3" customFormat="1">
      <c r="A33" s="18" t="s">
        <v>346</v>
      </c>
      <c r="B33" s="7">
        <v>60</v>
      </c>
      <c r="C33" s="7">
        <v>36</v>
      </c>
    </row>
    <row r="34" spans="1:3" customFormat="1">
      <c r="A34" s="18" t="s">
        <v>348</v>
      </c>
      <c r="B34" s="7">
        <v>48</v>
      </c>
      <c r="C34" s="7">
        <v>40</v>
      </c>
    </row>
    <row r="35" spans="1:3" customFormat="1">
      <c r="A35" s="18" t="s">
        <v>349</v>
      </c>
      <c r="B35" s="7">
        <v>40</v>
      </c>
      <c r="C35" s="7">
        <v>32</v>
      </c>
    </row>
    <row r="36" spans="1:3" customFormat="1" ht="47.25">
      <c r="A36" s="18" t="s">
        <v>351</v>
      </c>
      <c r="B36" s="7">
        <v>90</v>
      </c>
      <c r="C36" s="7">
        <v>72</v>
      </c>
    </row>
    <row r="37" spans="1:3" customFormat="1" ht="31.5">
      <c r="A37" s="18" t="s">
        <v>353</v>
      </c>
      <c r="B37" s="7">
        <v>62</v>
      </c>
      <c r="C37" s="7">
        <v>48</v>
      </c>
    </row>
    <row r="38" spans="1:3" customFormat="1" ht="63">
      <c r="A38" s="18" t="s">
        <v>355</v>
      </c>
      <c r="B38" s="7">
        <v>40</v>
      </c>
      <c r="C38" s="7">
        <v>32</v>
      </c>
    </row>
    <row r="39" spans="1:3" customFormat="1" ht="47.25">
      <c r="A39" s="18" t="s">
        <v>357</v>
      </c>
      <c r="B39" s="7">
        <v>30</v>
      </c>
      <c r="C39" s="7">
        <v>24</v>
      </c>
    </row>
    <row r="40" spans="1:3" customFormat="1" ht="47.25">
      <c r="A40" s="18" t="s">
        <v>359</v>
      </c>
      <c r="B40" s="7">
        <v>30</v>
      </c>
      <c r="C40" s="7">
        <v>24</v>
      </c>
    </row>
    <row r="41" spans="1:3" customFormat="1">
      <c r="A41" s="18" t="s">
        <v>361</v>
      </c>
      <c r="B41" s="7">
        <v>0.5</v>
      </c>
      <c r="C41" s="7">
        <v>0.5</v>
      </c>
    </row>
    <row r="42" spans="1:3" customFormat="1">
      <c r="A42" s="18" t="s">
        <v>364</v>
      </c>
      <c r="B42" s="7">
        <v>6</v>
      </c>
      <c r="C42" s="7">
        <v>6</v>
      </c>
    </row>
    <row r="43" spans="1:3" customFormat="1">
      <c r="A43" s="18" t="s">
        <v>368</v>
      </c>
      <c r="B43" s="7">
        <v>68</v>
      </c>
      <c r="C43" s="7">
        <v>48</v>
      </c>
    </row>
    <row r="44" spans="1:3" customFormat="1">
      <c r="A44" s="18" t="s">
        <v>371</v>
      </c>
      <c r="B44" s="7">
        <v>48</v>
      </c>
      <c r="C44" s="7">
        <v>48</v>
      </c>
    </row>
    <row r="45" spans="1:3" customFormat="1">
      <c r="A45" s="18" t="s">
        <v>373</v>
      </c>
      <c r="B45" s="7">
        <v>10</v>
      </c>
      <c r="C45" s="7">
        <v>6</v>
      </c>
    </row>
    <row r="46" spans="1:3" customFormat="1">
      <c r="A46" s="18" t="s">
        <v>377</v>
      </c>
      <c r="B46" s="7">
        <v>36</v>
      </c>
      <c r="C46" s="7">
        <v>32</v>
      </c>
    </row>
    <row r="47" spans="1:3" customFormat="1" ht="31.5">
      <c r="A47" s="18" t="s">
        <v>379</v>
      </c>
      <c r="B47" s="7">
        <v>72</v>
      </c>
      <c r="C47" s="7">
        <v>60</v>
      </c>
    </row>
    <row r="48" spans="1:3" customFormat="1">
      <c r="A48" s="18" t="s">
        <v>381</v>
      </c>
      <c r="B48" s="7">
        <v>6</v>
      </c>
      <c r="C48" s="7">
        <v>6</v>
      </c>
    </row>
    <row r="49" spans="1:7">
      <c r="A49" s="18" t="s">
        <v>383</v>
      </c>
      <c r="B49" s="7">
        <v>16</v>
      </c>
      <c r="C49" s="7">
        <v>12</v>
      </c>
      <c r="E49"/>
      <c r="F49"/>
      <c r="G49"/>
    </row>
    <row r="50" spans="1:7">
      <c r="A50" s="18" t="s">
        <v>385</v>
      </c>
      <c r="B50" s="7">
        <v>72</v>
      </c>
      <c r="C50" s="7">
        <v>64</v>
      </c>
      <c r="E50"/>
      <c r="F50"/>
      <c r="G50"/>
    </row>
    <row r="51" spans="1:7">
      <c r="A51" s="18" t="s">
        <v>387</v>
      </c>
      <c r="B51" s="7">
        <v>12</v>
      </c>
      <c r="C51" s="7">
        <v>8</v>
      </c>
      <c r="E51"/>
      <c r="F51"/>
      <c r="G51"/>
    </row>
    <row r="52" spans="1:7">
      <c r="A52" s="18" t="s">
        <v>390</v>
      </c>
      <c r="B52" s="7">
        <v>48</v>
      </c>
      <c r="C52" s="7">
        <v>48</v>
      </c>
      <c r="E52"/>
      <c r="F52"/>
      <c r="G52"/>
    </row>
    <row r="53" spans="1:7">
      <c r="A53" s="18" t="s">
        <v>392</v>
      </c>
      <c r="B53" s="7">
        <v>28</v>
      </c>
      <c r="C53" s="7">
        <v>14</v>
      </c>
      <c r="E53"/>
      <c r="F53"/>
      <c r="G53"/>
    </row>
    <row r="54" spans="1:7" ht="47.25">
      <c r="A54" s="18" t="s">
        <v>394</v>
      </c>
      <c r="B54" s="7">
        <v>80</v>
      </c>
      <c r="C54" s="7">
        <v>68</v>
      </c>
      <c r="E54"/>
      <c r="F54"/>
      <c r="G54"/>
    </row>
    <row r="55" spans="1:7">
      <c r="A55" s="18" t="s">
        <v>396</v>
      </c>
      <c r="B55" s="7">
        <v>12</v>
      </c>
      <c r="C55" s="7">
        <v>8</v>
      </c>
      <c r="E55"/>
      <c r="F55"/>
      <c r="G55"/>
    </row>
    <row r="56" spans="1:7" ht="31.5">
      <c r="A56" s="18" t="s">
        <v>397</v>
      </c>
      <c r="B56" s="7">
        <v>7</v>
      </c>
      <c r="C56" s="7">
        <v>7</v>
      </c>
      <c r="E56"/>
      <c r="F56"/>
      <c r="G56"/>
    </row>
    <row r="57" spans="1:7" ht="47.25">
      <c r="A57" s="18" t="s">
        <v>398</v>
      </c>
      <c r="B57" s="7">
        <v>70</v>
      </c>
      <c r="C57" s="7">
        <v>62</v>
      </c>
      <c r="E57"/>
      <c r="F57"/>
      <c r="G57"/>
    </row>
    <row r="58" spans="1:7">
      <c r="A58" s="18" t="s">
        <v>403</v>
      </c>
      <c r="B58" s="7">
        <v>21</v>
      </c>
      <c r="C58" s="7">
        <v>15</v>
      </c>
      <c r="E58"/>
      <c r="F58"/>
      <c r="G58"/>
    </row>
    <row r="59" spans="1:7">
      <c r="A59" s="18" t="s">
        <v>406</v>
      </c>
      <c r="B59" s="7">
        <v>12</v>
      </c>
      <c r="C59" s="7">
        <v>9</v>
      </c>
      <c r="E59"/>
      <c r="F59"/>
      <c r="G59"/>
    </row>
    <row r="60" spans="1:7">
      <c r="A60" s="18" t="s">
        <v>411</v>
      </c>
      <c r="B60" s="7">
        <v>8</v>
      </c>
      <c r="C60" s="7">
        <v>6</v>
      </c>
      <c r="E60"/>
      <c r="F60"/>
      <c r="G60"/>
    </row>
    <row r="61" spans="1:7">
      <c r="A61" s="18" t="s">
        <v>414</v>
      </c>
      <c r="B61" s="7">
        <v>12</v>
      </c>
      <c r="C61" s="7">
        <v>12</v>
      </c>
      <c r="E61"/>
      <c r="F61"/>
      <c r="G61"/>
    </row>
    <row r="62" spans="1:7">
      <c r="A62" s="18" t="s">
        <v>416</v>
      </c>
      <c r="B62" s="7">
        <v>5</v>
      </c>
      <c r="C62" s="7">
        <v>3.5</v>
      </c>
      <c r="E62"/>
      <c r="F62"/>
      <c r="G62"/>
    </row>
    <row r="63" spans="1:7">
      <c r="A63" s="18" t="s">
        <v>420</v>
      </c>
      <c r="B63" s="7">
        <v>38</v>
      </c>
      <c r="C63" s="7">
        <v>30</v>
      </c>
      <c r="E63"/>
      <c r="F63"/>
      <c r="G63"/>
    </row>
    <row r="64" spans="1:7" ht="47.25">
      <c r="A64" s="18" t="s">
        <v>422</v>
      </c>
      <c r="B64" s="7">
        <v>40</v>
      </c>
      <c r="C64" s="7">
        <v>30</v>
      </c>
    </row>
    <row r="65" spans="1:3">
      <c r="A65" s="18" t="s">
        <v>427</v>
      </c>
      <c r="B65" s="7">
        <v>48</v>
      </c>
      <c r="C65" s="7">
        <v>38</v>
      </c>
    </row>
    <row r="66" spans="1:3" ht="31.5">
      <c r="A66" s="18" t="s">
        <v>429</v>
      </c>
      <c r="B66" s="7">
        <v>48</v>
      </c>
      <c r="C66" s="7">
        <v>38</v>
      </c>
    </row>
    <row r="67" spans="1:3" ht="31.5">
      <c r="A67" s="18" t="s">
        <v>433</v>
      </c>
      <c r="B67" s="7">
        <v>64</v>
      </c>
      <c r="C67" s="7">
        <v>48</v>
      </c>
    </row>
    <row r="68" spans="1:3" ht="31.5">
      <c r="A68" s="18" t="s">
        <v>434</v>
      </c>
      <c r="B68" s="7">
        <v>8</v>
      </c>
      <c r="C68" s="7">
        <v>8</v>
      </c>
    </row>
    <row r="69" spans="1:3" ht="31.5">
      <c r="A69" s="18" t="s">
        <v>438</v>
      </c>
      <c r="B69" s="7">
        <v>48</v>
      </c>
      <c r="C69" s="7">
        <v>38</v>
      </c>
    </row>
    <row r="70" spans="1:3">
      <c r="A70" s="18" t="s">
        <v>440</v>
      </c>
      <c r="B70" s="7">
        <v>21</v>
      </c>
      <c r="C70" s="7">
        <v>14</v>
      </c>
    </row>
    <row r="71" spans="1:3">
      <c r="A71" s="18" t="s">
        <v>441</v>
      </c>
      <c r="B71" s="7">
        <v>12</v>
      </c>
      <c r="C71" s="7">
        <v>9</v>
      </c>
    </row>
    <row r="72" spans="1:3" ht="31.5">
      <c r="A72" s="18" t="s">
        <v>442</v>
      </c>
      <c r="B72" s="7">
        <v>36</v>
      </c>
      <c r="C72" s="7">
        <v>29</v>
      </c>
    </row>
    <row r="73" spans="1:3">
      <c r="A73" s="18" t="s">
        <v>444</v>
      </c>
      <c r="B73" s="7">
        <v>40</v>
      </c>
      <c r="C73" s="7">
        <v>32</v>
      </c>
    </row>
    <row r="74" spans="1:3" ht="47.25">
      <c r="A74" s="18" t="s">
        <v>445</v>
      </c>
      <c r="B74" s="7">
        <v>96</v>
      </c>
      <c r="C74" s="7">
        <v>80</v>
      </c>
    </row>
    <row r="75" spans="1:3" ht="110.25">
      <c r="A75" s="18" t="s">
        <v>447</v>
      </c>
      <c r="B75" s="7">
        <v>104</v>
      </c>
      <c r="C75" s="7">
        <v>72</v>
      </c>
    </row>
    <row r="76" spans="1:3" ht="63">
      <c r="A76" s="18" t="s">
        <v>449</v>
      </c>
      <c r="B76" s="7">
        <v>92</v>
      </c>
      <c r="C76" s="7">
        <v>76</v>
      </c>
    </row>
    <row r="77" spans="1:3" ht="63">
      <c r="A77" s="18" t="s">
        <v>451</v>
      </c>
      <c r="B77" s="7">
        <v>92</v>
      </c>
      <c r="C77" s="7">
        <v>76</v>
      </c>
    </row>
    <row r="78" spans="1:3" ht="63">
      <c r="A78" s="18" t="s">
        <v>458</v>
      </c>
      <c r="B78" s="7">
        <v>104</v>
      </c>
      <c r="C78" s="7">
        <v>68</v>
      </c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/>
      <c r="B94"/>
      <c r="C94"/>
    </row>
    <row r="95" spans="1:3">
      <c r="A95"/>
      <c r="B95"/>
      <c r="C95"/>
    </row>
    <row r="96" spans="1:3">
      <c r="A96"/>
      <c r="B96"/>
      <c r="C96"/>
    </row>
    <row r="97" spans="1:3">
      <c r="A97"/>
      <c r="B97"/>
      <c r="C97"/>
    </row>
    <row r="98" spans="1:3">
      <c r="A98"/>
      <c r="B98"/>
      <c r="C98"/>
    </row>
    <row r="99" spans="1:3">
      <c r="A99"/>
      <c r="B99"/>
      <c r="C99"/>
    </row>
    <row r="100" spans="1:3">
      <c r="A100"/>
      <c r="B100"/>
      <c r="C100"/>
    </row>
    <row r="101" spans="1:3">
      <c r="A101"/>
      <c r="B101"/>
      <c r="C101"/>
    </row>
    <row r="102" spans="1:3">
      <c r="A102"/>
      <c r="B102"/>
      <c r="C102"/>
    </row>
    <row r="103" spans="1:3">
      <c r="A103"/>
      <c r="B103"/>
      <c r="C103"/>
    </row>
    <row r="104" spans="1:3">
      <c r="A104"/>
      <c r="B104"/>
      <c r="C104"/>
    </row>
    <row r="105" spans="1:3">
      <c r="A105"/>
      <c r="B105"/>
      <c r="C105"/>
    </row>
    <row r="106" spans="1:3">
      <c r="A106"/>
      <c r="B106"/>
      <c r="C106"/>
    </row>
    <row r="107" spans="1:3">
      <c r="A107"/>
      <c r="B107"/>
      <c r="C107"/>
    </row>
    <row r="108" spans="1:3">
      <c r="A108"/>
      <c r="B108"/>
      <c r="C108"/>
    </row>
    <row r="109" spans="1:3">
      <c r="A109"/>
      <c r="B109"/>
      <c r="C109"/>
    </row>
    <row r="110" spans="1:3">
      <c r="A110"/>
      <c r="B110"/>
      <c r="C110"/>
    </row>
    <row r="111" spans="1:3">
      <c r="A111"/>
      <c r="B111"/>
      <c r="C111"/>
    </row>
    <row r="112" spans="1:3">
      <c r="A112"/>
      <c r="B112"/>
      <c r="C112"/>
    </row>
    <row r="113" spans="1:3">
      <c r="A113"/>
      <c r="B113"/>
      <c r="C113"/>
    </row>
    <row r="114" spans="1:3">
      <c r="A114"/>
      <c r="B114"/>
      <c r="C114"/>
    </row>
    <row r="115" spans="1:3">
      <c r="A115"/>
      <c r="B115"/>
      <c r="C115"/>
    </row>
    <row r="116" spans="1:3">
      <c r="A116"/>
      <c r="B116"/>
      <c r="C116"/>
    </row>
    <row r="117" spans="1:3">
      <c r="A117"/>
      <c r="B117"/>
      <c r="C117"/>
    </row>
    <row r="118" spans="1:3">
      <c r="A118"/>
      <c r="B118"/>
      <c r="C118"/>
    </row>
    <row r="119" spans="1:3">
      <c r="A119"/>
      <c r="B119"/>
      <c r="C119"/>
    </row>
    <row r="120" spans="1:3">
      <c r="A120"/>
      <c r="B120"/>
      <c r="C120"/>
    </row>
    <row r="121" spans="1:3">
      <c r="A121"/>
      <c r="B121"/>
      <c r="C121"/>
    </row>
    <row r="122" spans="1:3">
      <c r="A122"/>
      <c r="B122"/>
      <c r="C122"/>
    </row>
    <row r="123" spans="1:3">
      <c r="A123"/>
      <c r="B123"/>
      <c r="C123"/>
    </row>
    <row r="124" spans="1:3">
      <c r="A124"/>
      <c r="B124"/>
      <c r="C124"/>
    </row>
    <row r="125" spans="1:3">
      <c r="A125"/>
      <c r="B125"/>
      <c r="C125"/>
    </row>
    <row r="126" spans="1:3">
      <c r="A126"/>
      <c r="B126"/>
      <c r="C126"/>
    </row>
    <row r="127" spans="1:3">
      <c r="A127"/>
      <c r="B127"/>
      <c r="C127"/>
    </row>
    <row r="128" spans="1:3">
      <c r="A128"/>
      <c r="B128"/>
      <c r="C128"/>
    </row>
    <row r="129" spans="1:3">
      <c r="A129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a0014e-24e4-4abb-9756-1c5467484de9" xsi:nil="true"/>
    <lcf76f155ced4ddcb4097134ff3c332f xmlns="90748332-3fa5-463c-9a93-344dc3b9a9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F34B0D36A0E439D158288794DF0FE" ma:contentTypeVersion="13" ma:contentTypeDescription="Crie um novo documento." ma:contentTypeScope="" ma:versionID="3f815c682a998bc318be0614091c34ad">
  <xsd:schema xmlns:xsd="http://www.w3.org/2001/XMLSchema" xmlns:xs="http://www.w3.org/2001/XMLSchema" xmlns:p="http://schemas.microsoft.com/office/2006/metadata/properties" xmlns:ns2="90748332-3fa5-463c-9a93-344dc3b9a951" xmlns:ns3="a5a0014e-24e4-4abb-9756-1c5467484de9" targetNamespace="http://schemas.microsoft.com/office/2006/metadata/properties" ma:root="true" ma:fieldsID="298b829ab0e7f3de52d0077351bb87c7" ns2:_="" ns3:_="">
    <xsd:import namespace="90748332-3fa5-463c-9a93-344dc3b9a951"/>
    <xsd:import namespace="a5a0014e-24e4-4abb-9756-1c5467484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48332-3fa5-463c-9a93-344dc3b9a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0014e-24e4-4abb-9756-1c5467484d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8fbb8e5-8f03-414b-ad3b-11ae62164a23}" ma:internalName="TaxCatchAll" ma:showField="CatchAllData" ma:web="a5a0014e-24e4-4abb-9756-1c5467484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3018F-9837-4B6E-9DFB-BF75FF0F4BC1}"/>
</file>

<file path=customXml/itemProps2.xml><?xml version="1.0" encoding="utf-8"?>
<ds:datastoreItem xmlns:ds="http://schemas.openxmlformats.org/officeDocument/2006/customXml" ds:itemID="{B811F2C1-02AE-42A9-9B5B-52524169DED5}"/>
</file>

<file path=customXml/itemProps3.xml><?xml version="1.0" encoding="utf-8"?>
<ds:datastoreItem xmlns:ds="http://schemas.openxmlformats.org/officeDocument/2006/customXml" ds:itemID="{7BA28755-8ED2-404E-BFE4-12762697E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Lorrayne Faddoul Cabral de Mello</dc:creator>
  <cp:keywords/>
  <dc:description/>
  <cp:lastModifiedBy>Flavio Castro da Fonseca</cp:lastModifiedBy>
  <cp:revision/>
  <dcterms:created xsi:type="dcterms:W3CDTF">2020-09-29T14:14:47Z</dcterms:created>
  <dcterms:modified xsi:type="dcterms:W3CDTF">2021-11-11T13:15:10Z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0x010100FD8F34B0D36A0E439D158288794DF0FE</vt:lpwstr>
  </property>
</Properties>
</file>