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/Downloads/"/>
    </mc:Choice>
  </mc:AlternateContent>
  <xr:revisionPtr revIDLastSave="0" documentId="13_ncr:1_{8FCAB74E-EBF2-0045-98D1-81A1478AED2B}" xr6:coauthVersionLast="45" xr6:coauthVersionMax="45" xr10:uidLastSave="{00000000-0000-0000-0000-000000000000}"/>
  <bookViews>
    <workbookView xWindow="0" yWindow="460" windowWidth="23040" windowHeight="14160" xr2:uid="{6190C2DD-A5FF-41C0-B164-AC97608126F7}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Planilha1!$C$1:$C$48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J46" i="1"/>
  <c r="I46" i="1"/>
  <c r="H46" i="1"/>
  <c r="G46" i="1"/>
  <c r="F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  <c r="J5" i="1"/>
  <c r="I5" i="1"/>
  <c r="H5" i="1"/>
  <c r="G5" i="1"/>
  <c r="F5" i="1"/>
  <c r="J4" i="1"/>
  <c r="I4" i="1"/>
  <c r="H4" i="1"/>
  <c r="G4" i="1"/>
  <c r="F4" i="1"/>
  <c r="J3" i="1"/>
  <c r="I3" i="1"/>
  <c r="H3" i="1"/>
  <c r="G3" i="1"/>
  <c r="F3" i="1"/>
  <c r="J48" i="1" l="1"/>
  <c r="G48" i="1"/>
  <c r="H48" i="1"/>
  <c r="I48" i="1"/>
</calcChain>
</file>

<file path=xl/sharedStrings.xml><?xml version="1.0" encoding="utf-8"?>
<sst xmlns="http://schemas.openxmlformats.org/spreadsheetml/2006/main" count="237" uniqueCount="178">
  <si>
    <t>FREQ. SEMANAL</t>
  </si>
  <si>
    <t>ICAO</t>
  </si>
  <si>
    <t>Região</t>
  </si>
  <si>
    <t>Estado</t>
  </si>
  <si>
    <t>Nome do Aeroporto</t>
  </si>
  <si>
    <t>Cidade</t>
  </si>
  <si>
    <t>Quant. Mês</t>
  </si>
  <si>
    <t>Azul</t>
  </si>
  <si>
    <t>Gol</t>
  </si>
  <si>
    <t>LATAM</t>
  </si>
  <si>
    <t>Total Geral</t>
  </si>
  <si>
    <t>SBGR</t>
  </si>
  <si>
    <t>Sudeste</t>
  </si>
  <si>
    <t>SP</t>
  </si>
  <si>
    <t>GUARULHOS - GOVERNADOR ANDRÉ FRANCO MONTORO</t>
  </si>
  <si>
    <t>Guarulhos</t>
  </si>
  <si>
    <t>SBSP</t>
  </si>
  <si>
    <t>CONGONHAS</t>
  </si>
  <si>
    <t>São Paulo</t>
  </si>
  <si>
    <t>SBKP</t>
  </si>
  <si>
    <t>VIRACOPOS</t>
  </si>
  <si>
    <t>Campinas</t>
  </si>
  <si>
    <t>SBBR</t>
  </si>
  <si>
    <t>Centro-Oeste</t>
  </si>
  <si>
    <t>DF</t>
  </si>
  <si>
    <t>PRESIDENTE JUSCELINO KUBITSCHEK</t>
  </si>
  <si>
    <t>Brasília</t>
  </si>
  <si>
    <t>SBCF</t>
  </si>
  <si>
    <t>MG</t>
  </si>
  <si>
    <t>TANCREDO NEVES</t>
  </si>
  <si>
    <t>Confins</t>
  </si>
  <si>
    <t>SBGL</t>
  </si>
  <si>
    <t>RJ</t>
  </si>
  <si>
    <t>AEROPORTO INTERNACIONAL DO RIO DE JANEIRO/GALEÃO – ANTONIO CARLOS JOBIM</t>
  </si>
  <si>
    <t>Rio De Janeiro</t>
  </si>
  <si>
    <t>SBRF</t>
  </si>
  <si>
    <t>Nordeste</t>
  </si>
  <si>
    <t>PE</t>
  </si>
  <si>
    <t>GUARARAPES - GILBERTO FREYRE</t>
  </si>
  <si>
    <t>Recife</t>
  </si>
  <si>
    <t>SBRJ</t>
  </si>
  <si>
    <t>SANTOS DUMONT</t>
  </si>
  <si>
    <t>SBPA</t>
  </si>
  <si>
    <t>Sul</t>
  </si>
  <si>
    <t>RS</t>
  </si>
  <si>
    <t>SALGADO FILHO</t>
  </si>
  <si>
    <t>Porto Alegre</t>
  </si>
  <si>
    <t>SBSV</t>
  </si>
  <si>
    <t>BA</t>
  </si>
  <si>
    <t>DEPUTADO LUÍS EDUARDO MAGALHÃES</t>
  </si>
  <si>
    <t>Salvador</t>
  </si>
  <si>
    <t>SBCT</t>
  </si>
  <si>
    <t>PR</t>
  </si>
  <si>
    <t>AFONSO PENA</t>
  </si>
  <si>
    <t>Curitiba</t>
  </si>
  <si>
    <t>SBFZ</t>
  </si>
  <si>
    <t>CE</t>
  </si>
  <si>
    <t>PINTO MARTINS</t>
  </si>
  <si>
    <t>Fortaleza</t>
  </si>
  <si>
    <t>SBBE</t>
  </si>
  <si>
    <t>Norte</t>
  </si>
  <si>
    <t>PA</t>
  </si>
  <si>
    <t>INTERNACIONAL DE BELÉM/VAL DE CANS/JÚLIO CEZAR RIBEIRO</t>
  </si>
  <si>
    <t>Belém</t>
  </si>
  <si>
    <t>SBCY</t>
  </si>
  <si>
    <t>MT</t>
  </si>
  <si>
    <t>MARECHAL RONDON</t>
  </si>
  <si>
    <t>Cuiabá</t>
  </si>
  <si>
    <t>SBFL</t>
  </si>
  <si>
    <t>SC</t>
  </si>
  <si>
    <t>HERCÍLIO LUZ</t>
  </si>
  <si>
    <t>Florianópolis</t>
  </si>
  <si>
    <t>SBGO</t>
  </si>
  <si>
    <t>GO</t>
  </si>
  <si>
    <t>SANTA GENOVEVA/GOIÂNIA</t>
  </si>
  <si>
    <t>Goiânia</t>
  </si>
  <si>
    <t>SBVT</t>
  </si>
  <si>
    <t>ES</t>
  </si>
  <si>
    <t>EURICO DE AGUIAR SALLES</t>
  </si>
  <si>
    <t>Vitória</t>
  </si>
  <si>
    <t>SBEG</t>
  </si>
  <si>
    <t>AM</t>
  </si>
  <si>
    <t>EDUARDO GOMES</t>
  </si>
  <si>
    <t>Manaus</t>
  </si>
  <si>
    <t>SBFI</t>
  </si>
  <si>
    <t>CATARATAS</t>
  </si>
  <si>
    <t>Foz Do Iguaçu</t>
  </si>
  <si>
    <t>SBSG</t>
  </si>
  <si>
    <t>RN</t>
  </si>
  <si>
    <t>GOVERNADOR ALUIZIO ALVES</t>
  </si>
  <si>
    <t>Natal</t>
  </si>
  <si>
    <t>SBMO</t>
  </si>
  <si>
    <t>AL</t>
  </si>
  <si>
    <t>ZUMBI DOS PALMARES</t>
  </si>
  <si>
    <t>Maceió</t>
  </si>
  <si>
    <t>SBNF</t>
  </si>
  <si>
    <t>MINISTRO VICTOR KONDER</t>
  </si>
  <si>
    <t>Navegantes</t>
  </si>
  <si>
    <t>SBSL</t>
  </si>
  <si>
    <t>MA</t>
  </si>
  <si>
    <t>MARECHAL CUNHA MACHADO</t>
  </si>
  <si>
    <t>São Luís</t>
  </si>
  <si>
    <t>SBCG</t>
  </si>
  <si>
    <t>MS</t>
  </si>
  <si>
    <t>CAMPO GRANDE</t>
  </si>
  <si>
    <t>Campo Grande</t>
  </si>
  <si>
    <t>SBTE</t>
  </si>
  <si>
    <t>PI</t>
  </si>
  <si>
    <t>SENADOR PETRÔNIO PORTELLA</t>
  </si>
  <si>
    <t>Teresina</t>
  </si>
  <si>
    <t>SBJP</t>
  </si>
  <si>
    <t>PB</t>
  </si>
  <si>
    <t>PRESIDENTE CASTRO PINTO</t>
  </si>
  <si>
    <t>João Pessoa</t>
  </si>
  <si>
    <t>SBUL</t>
  </si>
  <si>
    <t>TEN CEL AVIADOR CÉSAR BOMBONATO</t>
  </si>
  <si>
    <t>Uberlândia</t>
  </si>
  <si>
    <t>SBAR</t>
  </si>
  <si>
    <t>SE</t>
  </si>
  <si>
    <t>SANTA MARIA</t>
  </si>
  <si>
    <t>Aracaju</t>
  </si>
  <si>
    <t>SBLO</t>
  </si>
  <si>
    <t>GOVERNADOR JOSÉ RICHA</t>
  </si>
  <si>
    <t>Londrina</t>
  </si>
  <si>
    <t>SBPV</t>
  </si>
  <si>
    <t>RO</t>
  </si>
  <si>
    <t>GOVERNADOR JORGE TEIXEIRA DE OLIVEIRA</t>
  </si>
  <si>
    <t>Porto Velho</t>
  </si>
  <si>
    <t>SBSR</t>
  </si>
  <si>
    <t>PROFESSOR ERIBERTO MANOEL REINO</t>
  </si>
  <si>
    <t>São José Do Rio Preto</t>
  </si>
  <si>
    <t>SBMQ</t>
  </si>
  <si>
    <t>AP</t>
  </si>
  <si>
    <t>ALBERTO ALCOLUMBRE</t>
  </si>
  <si>
    <t>Macapá</t>
  </si>
  <si>
    <t>SBPJ</t>
  </si>
  <si>
    <t>TO</t>
  </si>
  <si>
    <t>BRIGADEIRO LYSIAS RODRIGUES</t>
  </si>
  <si>
    <t>Palmas</t>
  </si>
  <si>
    <t>SBSN</t>
  </si>
  <si>
    <t>MAESTRO WILSON FONSECA</t>
  </si>
  <si>
    <t>Santarém</t>
  </si>
  <si>
    <t>SBCH</t>
  </si>
  <si>
    <t>SERAFIN ENOSS BERTASO</t>
  </si>
  <si>
    <t>Chapecó</t>
  </si>
  <si>
    <t>SBFN</t>
  </si>
  <si>
    <t>FERNANDO DE NORONHA</t>
  </si>
  <si>
    <t>Fernando De Noronha</t>
  </si>
  <si>
    <t>SBBV</t>
  </si>
  <si>
    <t>RR</t>
  </si>
  <si>
    <t>ATLAS BRASIL CANTANHEDE</t>
  </si>
  <si>
    <t>Boa Vista</t>
  </si>
  <si>
    <t>SBIZ</t>
  </si>
  <si>
    <t>PREFEITO RENATO MOREIRA</t>
  </si>
  <si>
    <t>Imperatriz</t>
  </si>
  <si>
    <t>SBMK</t>
  </si>
  <si>
    <t>MÁRIO RIBEIRO</t>
  </si>
  <si>
    <t>Montes Claros</t>
  </si>
  <si>
    <t>SBMA</t>
  </si>
  <si>
    <t>JOÃO CORREA DA ROCHA</t>
  </si>
  <si>
    <t>Marabá</t>
  </si>
  <si>
    <t>SBRB</t>
  </si>
  <si>
    <t>AC</t>
  </si>
  <si>
    <t>PLÁCIDO DE CASTRO</t>
  </si>
  <si>
    <t>Rio Branco</t>
  </si>
  <si>
    <t>SBJU</t>
  </si>
  <si>
    <t>ORLANDO BEZERRA DE MENEZES</t>
  </si>
  <si>
    <t>Juazeiro do Norte</t>
  </si>
  <si>
    <t>SBPL</t>
  </si>
  <si>
    <t>SENADOR NILO COELHO</t>
  </si>
  <si>
    <t>Petrolina</t>
  </si>
  <si>
    <t>SBMG</t>
  </si>
  <si>
    <t>Aeroporto Regional Silvio Name Júnior</t>
  </si>
  <si>
    <t>Maringá</t>
  </si>
  <si>
    <t>SBSI</t>
  </si>
  <si>
    <t>Aeroporto Municipal Presidente João Batista Figueiredo</t>
  </si>
  <si>
    <t>Sinop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</si>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</sst>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0AD47"/>
        <bgColor rgb="FF70AD47"/>
      </patternFill>
    </fill>
    <fill>
      <patternFill patternType="solid">
        <fgColor rgb="FFE2EFDA"/>
        <bgColor rgb="FFE2EFDA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NumberFormat="1" applyBorder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6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4" borderId="8" xfId="0" applyNumberFormat="1" applyFont="1" applyFill="1" applyBorder="1"/>
    <xf numFmtId="0" fontId="3" fillId="4" borderId="9" xfId="0" applyNumberFormat="1" applyFont="1" applyFill="1" applyBorder="1"/>
    <xf numFmtId="0" fontId="3" fillId="4" borderId="10" xfId="0" applyFont="1" applyFill="1" applyBorder="1"/>
    <xf numFmtId="0" fontId="3" fillId="4" borderId="8" xfId="0" applyFont="1" applyFill="1" applyBorder="1"/>
    <xf numFmtId="0" fontId="3" fillId="4" borderId="11" xfId="0" applyFont="1" applyFill="1" applyBorder="1"/>
    <xf numFmtId="0" fontId="3" fillId="0" borderId="12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0" fontId="3" fillId="4" borderId="12" xfId="0" applyNumberFormat="1" applyFont="1" applyFill="1" applyBorder="1"/>
    <xf numFmtId="0" fontId="3" fillId="4" borderId="13" xfId="0" applyFont="1" applyFill="1" applyBorder="1"/>
    <xf numFmtId="0" fontId="3" fillId="4" borderId="12" xfId="0" applyFont="1" applyFill="1" applyBorder="1"/>
    <xf numFmtId="0" fontId="3" fillId="4" borderId="14" xfId="0" applyFont="1" applyFill="1" applyBorder="1"/>
    <xf numFmtId="0" fontId="3" fillId="4" borderId="15" xfId="0" applyNumberFormat="1" applyFont="1" applyFill="1" applyBorder="1"/>
    <xf numFmtId="0" fontId="3" fillId="4" borderId="0" xfId="0" applyNumberFormat="1" applyFont="1" applyFill="1" applyBorder="1"/>
    <xf numFmtId="0" fontId="3" fillId="4" borderId="16" xfId="0" applyFont="1" applyFill="1" applyBorder="1"/>
    <xf numFmtId="0" fontId="3" fillId="4" borderId="15" xfId="0" applyFont="1" applyFill="1" applyBorder="1"/>
    <xf numFmtId="0" fontId="3" fillId="4" borderId="17" xfId="0" applyFont="1" applyFill="1" applyBorder="1"/>
    <xf numFmtId="0" fontId="4" fillId="0" borderId="4" xfId="0" applyNumberFormat="1" applyFont="1" applyFill="1" applyBorder="1"/>
    <xf numFmtId="0" fontId="4" fillId="0" borderId="5" xfId="0" applyNumberFormat="1" applyFont="1" applyFill="1" applyBorder="1"/>
    <xf numFmtId="0" fontId="4" fillId="0" borderId="6" xfId="0" applyNumberFormat="1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cdf1001/ANAC/SAS/GEAM/GTRC/SLOT/_TIMETABLE/Malhas%20de%20Temporada/COVID-19/Registro_Malha_Essencial_mai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_01_03 E 30_04"/>
      <sheetName val="Aeroportos_Malha_Abril"/>
      <sheetName val="Aeroportos_Malha_Maio"/>
      <sheetName val="TD_Regist_01_03_2020"/>
      <sheetName val="Registro_01_03_2020"/>
      <sheetName val="TD_Regist_30_04_2020"/>
      <sheetName val="periodo_ope_Regis_30_04_2020"/>
      <sheetName val="Registro_30_04_2020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SBAC</v>
          </cell>
          <cell r="B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SBAE</v>
          </cell>
          <cell r="B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SBAQ</v>
          </cell>
          <cell r="B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SBAR</v>
          </cell>
          <cell r="B10">
            <v>0</v>
          </cell>
          <cell r="C10">
            <v>13</v>
          </cell>
          <cell r="D10">
            <v>13</v>
          </cell>
          <cell r="E10">
            <v>26</v>
          </cell>
          <cell r="F10">
            <v>0</v>
          </cell>
          <cell r="G10">
            <v>3</v>
          </cell>
          <cell r="H10">
            <v>3</v>
          </cell>
          <cell r="I10">
            <v>6</v>
          </cell>
          <cell r="J10">
            <v>0</v>
          </cell>
          <cell r="K10">
            <v>0.5</v>
          </cell>
          <cell r="L10">
            <v>0.5</v>
          </cell>
          <cell r="M10">
            <v>1</v>
          </cell>
        </row>
        <row r="11">
          <cell r="A11" t="str">
            <v>SBAT</v>
          </cell>
          <cell r="B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SBAU</v>
          </cell>
          <cell r="B12">
            <v>0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SBAX</v>
          </cell>
          <cell r="B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SBBE</v>
          </cell>
          <cell r="B14">
            <v>95</v>
          </cell>
          <cell r="C14">
            <v>18</v>
          </cell>
          <cell r="D14">
            <v>24</v>
          </cell>
          <cell r="E14">
            <v>137</v>
          </cell>
          <cell r="F14">
            <v>22.1</v>
          </cell>
          <cell r="G14">
            <v>4.2</v>
          </cell>
          <cell r="H14">
            <v>5.6</v>
          </cell>
          <cell r="I14">
            <v>31.9</v>
          </cell>
          <cell r="J14">
            <v>3.2</v>
          </cell>
          <cell r="K14">
            <v>0.6</v>
          </cell>
          <cell r="L14">
            <v>0.8</v>
          </cell>
          <cell r="M14">
            <v>4.6000000000000005</v>
          </cell>
        </row>
        <row r="15">
          <cell r="A15" t="str">
            <v>SBBR</v>
          </cell>
          <cell r="B15">
            <v>88</v>
          </cell>
          <cell r="C15">
            <v>148</v>
          </cell>
          <cell r="D15">
            <v>100</v>
          </cell>
          <cell r="E15">
            <v>336</v>
          </cell>
          <cell r="F15">
            <v>20.5</v>
          </cell>
          <cell r="G15">
            <v>34.5</v>
          </cell>
          <cell r="H15">
            <v>23.3</v>
          </cell>
          <cell r="I15">
            <v>78.3</v>
          </cell>
          <cell r="J15">
            <v>3</v>
          </cell>
          <cell r="K15">
            <v>5</v>
          </cell>
          <cell r="L15">
            <v>3.4</v>
          </cell>
          <cell r="M15">
            <v>11.4</v>
          </cell>
        </row>
        <row r="16">
          <cell r="A16" t="str">
            <v>SBBV</v>
          </cell>
          <cell r="B16">
            <v>12</v>
          </cell>
          <cell r="C16">
            <v>5</v>
          </cell>
          <cell r="D16">
            <v>4</v>
          </cell>
          <cell r="E16">
            <v>21</v>
          </cell>
          <cell r="F16">
            <v>2.8</v>
          </cell>
          <cell r="G16">
            <v>1.1000000000000001</v>
          </cell>
          <cell r="H16">
            <v>0.9</v>
          </cell>
          <cell r="I16">
            <v>4.8</v>
          </cell>
          <cell r="J16">
            <v>0.4</v>
          </cell>
          <cell r="K16">
            <v>0.2</v>
          </cell>
          <cell r="L16">
            <v>0.2</v>
          </cell>
          <cell r="M16">
            <v>0.8</v>
          </cell>
        </row>
        <row r="17">
          <cell r="A17" t="str">
            <v>SBBW</v>
          </cell>
          <cell r="B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SBCA</v>
          </cell>
          <cell r="B18">
            <v>0</v>
          </cell>
          <cell r="C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SBCB</v>
          </cell>
          <cell r="B19">
            <v>0</v>
          </cell>
          <cell r="C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SBCF</v>
          </cell>
          <cell r="B20">
            <v>232</v>
          </cell>
          <cell r="C20">
            <v>45</v>
          </cell>
          <cell r="D20">
            <v>59</v>
          </cell>
          <cell r="E20">
            <v>336</v>
          </cell>
          <cell r="F20">
            <v>54.2</v>
          </cell>
          <cell r="G20">
            <v>10.5</v>
          </cell>
          <cell r="H20">
            <v>13.7</v>
          </cell>
          <cell r="I20">
            <v>78.400000000000006</v>
          </cell>
          <cell r="J20">
            <v>7.8</v>
          </cell>
          <cell r="K20">
            <v>1.5</v>
          </cell>
          <cell r="L20">
            <v>2</v>
          </cell>
          <cell r="M20">
            <v>11.3</v>
          </cell>
        </row>
        <row r="21">
          <cell r="A21" t="str">
            <v>SBCG</v>
          </cell>
          <cell r="B21">
            <v>20</v>
          </cell>
          <cell r="C21">
            <v>13</v>
          </cell>
          <cell r="D21">
            <v>0</v>
          </cell>
          <cell r="E21">
            <v>33</v>
          </cell>
          <cell r="F21">
            <v>4.5999999999999996</v>
          </cell>
          <cell r="G21">
            <v>3</v>
          </cell>
          <cell r="H21">
            <v>0</v>
          </cell>
          <cell r="I21">
            <v>7.6</v>
          </cell>
          <cell r="J21">
            <v>0.7</v>
          </cell>
          <cell r="K21">
            <v>0.5</v>
          </cell>
          <cell r="L21">
            <v>0</v>
          </cell>
          <cell r="M21">
            <v>1.2</v>
          </cell>
        </row>
        <row r="22">
          <cell r="A22" t="str">
            <v>SBCH</v>
          </cell>
          <cell r="B22">
            <v>9</v>
          </cell>
          <cell r="C22">
            <v>0</v>
          </cell>
          <cell r="D22">
            <v>0</v>
          </cell>
          <cell r="E22">
            <v>9</v>
          </cell>
          <cell r="F22">
            <v>2.1</v>
          </cell>
          <cell r="G22">
            <v>0</v>
          </cell>
          <cell r="H22">
            <v>0</v>
          </cell>
          <cell r="I22">
            <v>2.1</v>
          </cell>
          <cell r="J22">
            <v>0.3</v>
          </cell>
          <cell r="K22">
            <v>0</v>
          </cell>
          <cell r="L22">
            <v>0</v>
          </cell>
          <cell r="M22">
            <v>0.3</v>
          </cell>
        </row>
        <row r="23">
          <cell r="A23" t="str">
            <v>SBCJ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SBCN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SBCP</v>
          </cell>
          <cell r="B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SBCR</v>
          </cell>
          <cell r="B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SBCT</v>
          </cell>
          <cell r="B27">
            <v>94</v>
          </cell>
          <cell r="C27">
            <v>45</v>
          </cell>
          <cell r="D27">
            <v>24</v>
          </cell>
          <cell r="E27">
            <v>163</v>
          </cell>
          <cell r="F27">
            <v>21.9</v>
          </cell>
          <cell r="G27">
            <v>10.5</v>
          </cell>
          <cell r="H27">
            <v>5.6</v>
          </cell>
          <cell r="I27">
            <v>38</v>
          </cell>
          <cell r="J27">
            <v>3.2</v>
          </cell>
          <cell r="K27">
            <v>1.5</v>
          </cell>
          <cell r="L27">
            <v>0.8</v>
          </cell>
          <cell r="M27">
            <v>5.5</v>
          </cell>
        </row>
        <row r="28">
          <cell r="A28" t="str">
            <v>SBCX</v>
          </cell>
          <cell r="B28">
            <v>0</v>
          </cell>
          <cell r="C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SBCY</v>
          </cell>
          <cell r="B29">
            <v>124</v>
          </cell>
          <cell r="C29">
            <v>18</v>
          </cell>
          <cell r="D29">
            <v>0</v>
          </cell>
          <cell r="E29">
            <v>142</v>
          </cell>
          <cell r="F29">
            <v>28.9</v>
          </cell>
          <cell r="G29">
            <v>4.2</v>
          </cell>
          <cell r="H29">
            <v>0</v>
          </cell>
          <cell r="I29">
            <v>33.1</v>
          </cell>
          <cell r="J29">
            <v>4.1999999999999993</v>
          </cell>
          <cell r="K29">
            <v>0.6</v>
          </cell>
          <cell r="L29">
            <v>0</v>
          </cell>
          <cell r="M29">
            <v>4.7999999999999989</v>
          </cell>
        </row>
        <row r="30">
          <cell r="A30" t="str">
            <v>SBCZ</v>
          </cell>
          <cell r="C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SBDB</v>
          </cell>
          <cell r="B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SBDN</v>
          </cell>
          <cell r="B32">
            <v>0</v>
          </cell>
          <cell r="C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SBDO</v>
          </cell>
          <cell r="B33">
            <v>0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SBEG</v>
          </cell>
          <cell r="B34">
            <v>43</v>
          </cell>
          <cell r="C34">
            <v>17</v>
          </cell>
          <cell r="D34">
            <v>25</v>
          </cell>
          <cell r="E34">
            <v>85</v>
          </cell>
          <cell r="F34">
            <v>10</v>
          </cell>
          <cell r="G34">
            <v>3.9</v>
          </cell>
          <cell r="H34">
            <v>5.8</v>
          </cell>
          <cell r="I34">
            <v>19.7</v>
          </cell>
          <cell r="J34">
            <v>1.5</v>
          </cell>
          <cell r="K34">
            <v>0.6</v>
          </cell>
          <cell r="L34">
            <v>0.9</v>
          </cell>
          <cell r="M34">
            <v>3</v>
          </cell>
        </row>
        <row r="35">
          <cell r="A35" t="str">
            <v>SBFI</v>
          </cell>
          <cell r="B35">
            <v>20</v>
          </cell>
          <cell r="C35">
            <v>6</v>
          </cell>
          <cell r="D35">
            <v>0</v>
          </cell>
          <cell r="E35">
            <v>26</v>
          </cell>
          <cell r="F35">
            <v>4.5999999999999996</v>
          </cell>
          <cell r="G35">
            <v>1.4</v>
          </cell>
          <cell r="H35">
            <v>0</v>
          </cell>
          <cell r="I35">
            <v>6</v>
          </cell>
          <cell r="J35">
            <v>0.7</v>
          </cell>
          <cell r="K35">
            <v>0.2</v>
          </cell>
          <cell r="L35">
            <v>0</v>
          </cell>
          <cell r="M35">
            <v>0.89999999999999991</v>
          </cell>
        </row>
        <row r="36">
          <cell r="A36" t="str">
            <v>SBFL</v>
          </cell>
          <cell r="B36">
            <v>30</v>
          </cell>
          <cell r="C36">
            <v>46</v>
          </cell>
          <cell r="D36">
            <v>24</v>
          </cell>
          <cell r="E36">
            <v>100</v>
          </cell>
          <cell r="F36">
            <v>7</v>
          </cell>
          <cell r="G36">
            <v>10.7</v>
          </cell>
          <cell r="H36">
            <v>5.6</v>
          </cell>
          <cell r="I36">
            <v>23.299999999999997</v>
          </cell>
          <cell r="J36">
            <v>1</v>
          </cell>
          <cell r="K36">
            <v>1.6</v>
          </cell>
          <cell r="L36">
            <v>0.8</v>
          </cell>
          <cell r="M36">
            <v>3.4000000000000004</v>
          </cell>
        </row>
        <row r="37">
          <cell r="A37" t="str">
            <v>SBFN</v>
          </cell>
          <cell r="B37">
            <v>4</v>
          </cell>
          <cell r="C37">
            <v>0</v>
          </cell>
          <cell r="E37">
            <v>4</v>
          </cell>
          <cell r="F37">
            <v>0.9</v>
          </cell>
          <cell r="G37">
            <v>0</v>
          </cell>
          <cell r="H37">
            <v>0</v>
          </cell>
          <cell r="I37">
            <v>0.9</v>
          </cell>
          <cell r="J37">
            <v>0.2</v>
          </cell>
          <cell r="K37">
            <v>0</v>
          </cell>
          <cell r="L37">
            <v>0</v>
          </cell>
          <cell r="M37">
            <v>0.2</v>
          </cell>
        </row>
        <row r="38">
          <cell r="A38" t="str">
            <v>SBFZ</v>
          </cell>
          <cell r="B38">
            <v>24</v>
          </cell>
          <cell r="C38">
            <v>45</v>
          </cell>
          <cell r="D38">
            <v>26</v>
          </cell>
          <cell r="E38">
            <v>95</v>
          </cell>
          <cell r="F38">
            <v>5.6</v>
          </cell>
          <cell r="G38">
            <v>10.5</v>
          </cell>
          <cell r="H38">
            <v>6</v>
          </cell>
          <cell r="I38">
            <v>22.1</v>
          </cell>
          <cell r="J38">
            <v>0.8</v>
          </cell>
          <cell r="K38">
            <v>1.5</v>
          </cell>
          <cell r="L38">
            <v>0.9</v>
          </cell>
          <cell r="M38">
            <v>3.1999999999999997</v>
          </cell>
        </row>
        <row r="39">
          <cell r="A39" t="str">
            <v>SBGL</v>
          </cell>
          <cell r="B39">
            <v>0</v>
          </cell>
          <cell r="C39">
            <v>103</v>
          </cell>
          <cell r="D39">
            <v>0</v>
          </cell>
          <cell r="E39">
            <v>103</v>
          </cell>
          <cell r="F39">
            <v>0</v>
          </cell>
          <cell r="G39">
            <v>24</v>
          </cell>
          <cell r="H39">
            <v>0</v>
          </cell>
          <cell r="I39">
            <v>24</v>
          </cell>
          <cell r="J39">
            <v>0</v>
          </cell>
          <cell r="K39">
            <v>3.5</v>
          </cell>
          <cell r="L39">
            <v>0</v>
          </cell>
          <cell r="M39">
            <v>3.5</v>
          </cell>
        </row>
        <row r="40">
          <cell r="A40" t="str">
            <v>SBGO</v>
          </cell>
          <cell r="B40">
            <v>53</v>
          </cell>
          <cell r="C40">
            <v>25</v>
          </cell>
          <cell r="D40">
            <v>0</v>
          </cell>
          <cell r="E40">
            <v>78</v>
          </cell>
          <cell r="F40">
            <v>12.3</v>
          </cell>
          <cell r="G40">
            <v>5.8</v>
          </cell>
          <cell r="H40">
            <v>0</v>
          </cell>
          <cell r="I40">
            <v>18.100000000000001</v>
          </cell>
          <cell r="J40">
            <v>1.8</v>
          </cell>
          <cell r="K40">
            <v>0.9</v>
          </cell>
          <cell r="L40">
            <v>0</v>
          </cell>
          <cell r="M40">
            <v>2.7</v>
          </cell>
        </row>
        <row r="41">
          <cell r="A41" t="str">
            <v>SBGR</v>
          </cell>
          <cell r="B41">
            <v>0</v>
          </cell>
          <cell r="C41">
            <v>655</v>
          </cell>
          <cell r="D41">
            <v>526</v>
          </cell>
          <cell r="E41">
            <v>1181</v>
          </cell>
          <cell r="F41">
            <v>0</v>
          </cell>
          <cell r="G41">
            <v>153</v>
          </cell>
          <cell r="H41">
            <v>122.8</v>
          </cell>
          <cell r="I41">
            <v>275.8</v>
          </cell>
          <cell r="J41">
            <v>0</v>
          </cell>
          <cell r="K41">
            <v>21.900000000000002</v>
          </cell>
          <cell r="L41">
            <v>17.600000000000001</v>
          </cell>
          <cell r="M41">
            <v>39.5</v>
          </cell>
        </row>
        <row r="42">
          <cell r="A42" t="str">
            <v>SBGV</v>
          </cell>
          <cell r="B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SBHT</v>
          </cell>
          <cell r="B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SBIL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SBIP</v>
          </cell>
          <cell r="B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SBIZ</v>
          </cell>
          <cell r="B46">
            <v>0</v>
          </cell>
          <cell r="D46">
            <v>5</v>
          </cell>
          <cell r="E46">
            <v>5</v>
          </cell>
          <cell r="F46">
            <v>0</v>
          </cell>
          <cell r="G46">
            <v>0</v>
          </cell>
          <cell r="H46">
            <v>1.1000000000000001</v>
          </cell>
          <cell r="I46">
            <v>1.1000000000000001</v>
          </cell>
          <cell r="J46">
            <v>0</v>
          </cell>
          <cell r="K46">
            <v>0</v>
          </cell>
          <cell r="L46">
            <v>0.2</v>
          </cell>
          <cell r="M46">
            <v>0.2</v>
          </cell>
        </row>
        <row r="47">
          <cell r="A47" t="str">
            <v>SBJA</v>
          </cell>
          <cell r="B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SBJE</v>
          </cell>
          <cell r="B48">
            <v>0</v>
          </cell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SBJI</v>
          </cell>
          <cell r="B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SBJP</v>
          </cell>
          <cell r="B50">
            <v>0</v>
          </cell>
          <cell r="C50">
            <v>18</v>
          </cell>
          <cell r="D50">
            <v>13</v>
          </cell>
          <cell r="E50">
            <v>31</v>
          </cell>
          <cell r="F50">
            <v>0</v>
          </cell>
          <cell r="G50">
            <v>4.2</v>
          </cell>
          <cell r="H50">
            <v>3</v>
          </cell>
          <cell r="I50">
            <v>7.2</v>
          </cell>
          <cell r="J50">
            <v>0</v>
          </cell>
          <cell r="K50">
            <v>0.6</v>
          </cell>
          <cell r="L50">
            <v>0.5</v>
          </cell>
          <cell r="M50">
            <v>1.1000000000000001</v>
          </cell>
        </row>
        <row r="51">
          <cell r="A51" t="str">
            <v>SBJU</v>
          </cell>
          <cell r="B51">
            <v>16</v>
          </cell>
          <cell r="C51">
            <v>0</v>
          </cell>
          <cell r="E51">
            <v>16</v>
          </cell>
          <cell r="F51">
            <v>3.7</v>
          </cell>
          <cell r="G51">
            <v>0</v>
          </cell>
          <cell r="H51">
            <v>0</v>
          </cell>
          <cell r="I51">
            <v>3.7</v>
          </cell>
          <cell r="J51">
            <v>0.6</v>
          </cell>
          <cell r="K51">
            <v>0</v>
          </cell>
          <cell r="L51">
            <v>0</v>
          </cell>
          <cell r="M51">
            <v>0.6</v>
          </cell>
        </row>
        <row r="52">
          <cell r="A52" t="str">
            <v>SBJV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SBKG</v>
          </cell>
          <cell r="B53">
            <v>0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SBKP</v>
          </cell>
          <cell r="B54">
            <v>897</v>
          </cell>
          <cell r="C54">
            <v>0</v>
          </cell>
          <cell r="D54">
            <v>0</v>
          </cell>
          <cell r="E54">
            <v>897</v>
          </cell>
          <cell r="F54">
            <v>209.5</v>
          </cell>
          <cell r="G54">
            <v>0</v>
          </cell>
          <cell r="H54">
            <v>0</v>
          </cell>
          <cell r="I54">
            <v>209.5</v>
          </cell>
          <cell r="J54">
            <v>30</v>
          </cell>
          <cell r="K54">
            <v>0</v>
          </cell>
          <cell r="L54">
            <v>0</v>
          </cell>
          <cell r="M54">
            <v>30</v>
          </cell>
        </row>
        <row r="55">
          <cell r="A55" t="str">
            <v>SBLE</v>
          </cell>
          <cell r="B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SBLJ</v>
          </cell>
          <cell r="B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SBLO</v>
          </cell>
          <cell r="B57">
            <v>20</v>
          </cell>
          <cell r="C57">
            <v>0</v>
          </cell>
          <cell r="D57">
            <v>0</v>
          </cell>
          <cell r="E57">
            <v>20</v>
          </cell>
          <cell r="F57">
            <v>4.5999999999999996</v>
          </cell>
          <cell r="G57">
            <v>0</v>
          </cell>
          <cell r="H57">
            <v>0</v>
          </cell>
          <cell r="I57">
            <v>4.5999999999999996</v>
          </cell>
          <cell r="J57">
            <v>0.7</v>
          </cell>
          <cell r="K57">
            <v>0</v>
          </cell>
          <cell r="L57">
            <v>0</v>
          </cell>
          <cell r="M57">
            <v>0.7</v>
          </cell>
        </row>
        <row r="58">
          <cell r="A58" t="str">
            <v>SBMA</v>
          </cell>
          <cell r="B58">
            <v>12</v>
          </cell>
          <cell r="C58">
            <v>0</v>
          </cell>
          <cell r="D58">
            <v>4</v>
          </cell>
          <cell r="E58">
            <v>16</v>
          </cell>
          <cell r="F58">
            <v>2.8</v>
          </cell>
          <cell r="G58">
            <v>0</v>
          </cell>
          <cell r="H58">
            <v>0.9</v>
          </cell>
          <cell r="I58">
            <v>3.6999999999999997</v>
          </cell>
          <cell r="J58">
            <v>0.4</v>
          </cell>
          <cell r="K58">
            <v>0</v>
          </cell>
          <cell r="L58">
            <v>0.2</v>
          </cell>
          <cell r="M58">
            <v>0.60000000000000009</v>
          </cell>
        </row>
        <row r="59">
          <cell r="A59" t="str">
            <v>SBME</v>
          </cell>
          <cell r="B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SBMG</v>
          </cell>
          <cell r="B60">
            <v>0</v>
          </cell>
          <cell r="C60">
            <v>7</v>
          </cell>
          <cell r="D60">
            <v>0</v>
          </cell>
          <cell r="E60">
            <v>7</v>
          </cell>
          <cell r="F60">
            <v>0</v>
          </cell>
          <cell r="G60">
            <v>1.6</v>
          </cell>
          <cell r="H60">
            <v>0</v>
          </cell>
          <cell r="I60">
            <v>1.6</v>
          </cell>
          <cell r="J60">
            <v>0</v>
          </cell>
          <cell r="K60">
            <v>0.30000000000000004</v>
          </cell>
          <cell r="L60">
            <v>0</v>
          </cell>
          <cell r="M60">
            <v>0.30000000000000004</v>
          </cell>
        </row>
        <row r="61">
          <cell r="A61" t="str">
            <v>SBMK</v>
          </cell>
          <cell r="B61">
            <v>19</v>
          </cell>
          <cell r="C61">
            <v>0</v>
          </cell>
          <cell r="E61">
            <v>19</v>
          </cell>
          <cell r="F61">
            <v>4.4000000000000004</v>
          </cell>
          <cell r="G61">
            <v>0</v>
          </cell>
          <cell r="H61">
            <v>0</v>
          </cell>
          <cell r="I61">
            <v>4.4000000000000004</v>
          </cell>
          <cell r="J61">
            <v>0.7</v>
          </cell>
          <cell r="K61">
            <v>0</v>
          </cell>
          <cell r="L61">
            <v>0</v>
          </cell>
          <cell r="M61">
            <v>0.7</v>
          </cell>
        </row>
        <row r="62">
          <cell r="A62" t="str">
            <v>SBML</v>
          </cell>
          <cell r="B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SBMO</v>
          </cell>
          <cell r="B63">
            <v>0</v>
          </cell>
          <cell r="C63">
            <v>30</v>
          </cell>
          <cell r="D63">
            <v>26</v>
          </cell>
          <cell r="E63">
            <v>56</v>
          </cell>
          <cell r="F63">
            <v>0</v>
          </cell>
          <cell r="G63">
            <v>7</v>
          </cell>
          <cell r="H63">
            <v>6</v>
          </cell>
          <cell r="I63">
            <v>13</v>
          </cell>
          <cell r="J63">
            <v>0</v>
          </cell>
          <cell r="K63">
            <v>1</v>
          </cell>
          <cell r="L63">
            <v>0.9</v>
          </cell>
          <cell r="M63">
            <v>1.9</v>
          </cell>
        </row>
        <row r="64">
          <cell r="A64" t="str">
            <v>SBMQ</v>
          </cell>
          <cell r="B64">
            <v>16</v>
          </cell>
          <cell r="C64">
            <v>7</v>
          </cell>
          <cell r="D64">
            <v>4</v>
          </cell>
          <cell r="E64">
            <v>27</v>
          </cell>
          <cell r="F64">
            <v>3.7</v>
          </cell>
          <cell r="G64">
            <v>1.6</v>
          </cell>
          <cell r="H64">
            <v>0.9</v>
          </cell>
          <cell r="I64">
            <v>6.2000000000000011</v>
          </cell>
          <cell r="J64">
            <v>0.6</v>
          </cell>
          <cell r="K64">
            <v>0.30000000000000004</v>
          </cell>
          <cell r="L64">
            <v>0.2</v>
          </cell>
          <cell r="M64">
            <v>1.1000000000000001</v>
          </cell>
        </row>
        <row r="65">
          <cell r="A65" t="str">
            <v>SBMS</v>
          </cell>
          <cell r="B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SBNF</v>
          </cell>
          <cell r="B66">
            <v>23</v>
          </cell>
          <cell r="C66">
            <v>3</v>
          </cell>
          <cell r="D66">
            <v>0</v>
          </cell>
          <cell r="E66">
            <v>26</v>
          </cell>
          <cell r="F66">
            <v>5.3</v>
          </cell>
          <cell r="G66">
            <v>0.7</v>
          </cell>
          <cell r="H66">
            <v>0</v>
          </cell>
          <cell r="I66">
            <v>6</v>
          </cell>
          <cell r="J66">
            <v>0.79999999999999993</v>
          </cell>
          <cell r="K66">
            <v>0.1</v>
          </cell>
          <cell r="L66">
            <v>0</v>
          </cell>
          <cell r="M66">
            <v>0.89999999999999991</v>
          </cell>
        </row>
        <row r="67">
          <cell r="A67" t="str">
            <v>SBNM</v>
          </cell>
          <cell r="B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SBPA</v>
          </cell>
          <cell r="B68">
            <v>76</v>
          </cell>
          <cell r="C68">
            <v>62</v>
          </cell>
          <cell r="D68">
            <v>54</v>
          </cell>
          <cell r="E68">
            <v>192</v>
          </cell>
          <cell r="F68">
            <v>17.7</v>
          </cell>
          <cell r="G68">
            <v>14.4</v>
          </cell>
          <cell r="H68">
            <v>12.6</v>
          </cell>
          <cell r="I68">
            <v>44.7</v>
          </cell>
          <cell r="J68">
            <v>2.6</v>
          </cell>
          <cell r="K68">
            <v>2.1</v>
          </cell>
          <cell r="L68">
            <v>1.8</v>
          </cell>
          <cell r="M68">
            <v>6.5</v>
          </cell>
        </row>
        <row r="69">
          <cell r="A69" t="str">
            <v>SBPB</v>
          </cell>
          <cell r="B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SBPF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SBPG</v>
          </cell>
          <cell r="B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SBPJ</v>
          </cell>
          <cell r="B72">
            <v>15</v>
          </cell>
          <cell r="C72">
            <v>12</v>
          </cell>
          <cell r="D72">
            <v>0</v>
          </cell>
          <cell r="E72">
            <v>27</v>
          </cell>
          <cell r="F72">
            <v>3.5</v>
          </cell>
          <cell r="G72">
            <v>2.8</v>
          </cell>
          <cell r="H72">
            <v>0</v>
          </cell>
          <cell r="I72">
            <v>6.3</v>
          </cell>
          <cell r="J72">
            <v>0.5</v>
          </cell>
          <cell r="K72">
            <v>0.4</v>
          </cell>
          <cell r="L72">
            <v>0</v>
          </cell>
          <cell r="M72">
            <v>0.9</v>
          </cell>
        </row>
        <row r="73">
          <cell r="A73" t="str">
            <v>SBPK</v>
          </cell>
          <cell r="B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SBPL</v>
          </cell>
          <cell r="B74">
            <v>13</v>
          </cell>
          <cell r="C74">
            <v>0</v>
          </cell>
          <cell r="E74">
            <v>13</v>
          </cell>
          <cell r="F74">
            <v>3</v>
          </cell>
          <cell r="G74">
            <v>0</v>
          </cell>
          <cell r="H74">
            <v>0</v>
          </cell>
          <cell r="I74">
            <v>3</v>
          </cell>
          <cell r="J74">
            <v>0.5</v>
          </cell>
          <cell r="K74">
            <v>0</v>
          </cell>
          <cell r="L74">
            <v>0</v>
          </cell>
          <cell r="M74">
            <v>0.5</v>
          </cell>
        </row>
        <row r="75">
          <cell r="A75" t="str">
            <v>SBPO</v>
          </cell>
          <cell r="B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 t="str">
            <v>SBPS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 t="str">
            <v>SBPV</v>
          </cell>
          <cell r="B77">
            <v>29</v>
          </cell>
          <cell r="C77">
            <v>4</v>
          </cell>
          <cell r="D77">
            <v>4</v>
          </cell>
          <cell r="E77">
            <v>37</v>
          </cell>
          <cell r="F77">
            <v>6.7</v>
          </cell>
          <cell r="G77">
            <v>0.9</v>
          </cell>
          <cell r="H77">
            <v>0.9</v>
          </cell>
          <cell r="I77">
            <v>8.5</v>
          </cell>
          <cell r="J77">
            <v>1</v>
          </cell>
          <cell r="K77">
            <v>0.2</v>
          </cell>
          <cell r="L77">
            <v>0.2</v>
          </cell>
          <cell r="M77">
            <v>1.4</v>
          </cell>
        </row>
        <row r="78">
          <cell r="A78" t="str">
            <v>SBRB</v>
          </cell>
          <cell r="C78">
            <v>4</v>
          </cell>
          <cell r="D78">
            <v>4</v>
          </cell>
          <cell r="E78">
            <v>8</v>
          </cell>
          <cell r="F78">
            <v>0</v>
          </cell>
          <cell r="G78">
            <v>0.9</v>
          </cell>
          <cell r="H78">
            <v>0.9</v>
          </cell>
          <cell r="I78">
            <v>1.8</v>
          </cell>
          <cell r="J78">
            <v>0</v>
          </cell>
          <cell r="K78">
            <v>0.2</v>
          </cell>
          <cell r="L78">
            <v>0.2</v>
          </cell>
          <cell r="M78">
            <v>0.4</v>
          </cell>
        </row>
        <row r="79">
          <cell r="A79" t="str">
            <v>SBRD</v>
          </cell>
          <cell r="B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SBRF</v>
          </cell>
          <cell r="B80">
            <v>221</v>
          </cell>
          <cell r="C80">
            <v>38</v>
          </cell>
          <cell r="D80">
            <v>26</v>
          </cell>
          <cell r="E80">
            <v>285</v>
          </cell>
          <cell r="F80">
            <v>51.6</v>
          </cell>
          <cell r="G80">
            <v>8.8000000000000007</v>
          </cell>
          <cell r="H80">
            <v>6</v>
          </cell>
          <cell r="I80">
            <v>66.400000000000006</v>
          </cell>
          <cell r="J80">
            <v>7.3999999999999995</v>
          </cell>
          <cell r="K80">
            <v>1.3</v>
          </cell>
          <cell r="L80">
            <v>0.9</v>
          </cell>
          <cell r="M80">
            <v>9.6</v>
          </cell>
        </row>
        <row r="81">
          <cell r="A81" t="str">
            <v>SBRJ</v>
          </cell>
          <cell r="B81">
            <v>173</v>
          </cell>
          <cell r="C81">
            <v>30</v>
          </cell>
          <cell r="D81">
            <v>101</v>
          </cell>
          <cell r="E81">
            <v>304</v>
          </cell>
          <cell r="F81">
            <v>40.4</v>
          </cell>
          <cell r="G81">
            <v>7</v>
          </cell>
          <cell r="H81">
            <v>23.5</v>
          </cell>
          <cell r="I81">
            <v>70.900000000000006</v>
          </cell>
          <cell r="J81">
            <v>5.8</v>
          </cell>
          <cell r="K81">
            <v>1</v>
          </cell>
          <cell r="L81">
            <v>3.4</v>
          </cell>
          <cell r="M81">
            <v>10.199999999999999</v>
          </cell>
        </row>
        <row r="82">
          <cell r="A82" t="str">
            <v>SBRP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 t="str">
            <v>SBSG</v>
          </cell>
          <cell r="B83">
            <v>0</v>
          </cell>
          <cell r="C83">
            <v>34</v>
          </cell>
          <cell r="D83">
            <v>22</v>
          </cell>
          <cell r="E83">
            <v>56</v>
          </cell>
          <cell r="F83">
            <v>0</v>
          </cell>
          <cell r="G83">
            <v>7.9</v>
          </cell>
          <cell r="H83">
            <v>5.0999999999999996</v>
          </cell>
          <cell r="I83">
            <v>13</v>
          </cell>
          <cell r="J83">
            <v>0</v>
          </cell>
          <cell r="K83">
            <v>1.2000000000000002</v>
          </cell>
          <cell r="L83">
            <v>0.79999999999999993</v>
          </cell>
          <cell r="M83">
            <v>2</v>
          </cell>
        </row>
        <row r="84">
          <cell r="A84" t="str">
            <v>SBSI</v>
          </cell>
          <cell r="B84">
            <v>15</v>
          </cell>
          <cell r="C84">
            <v>0</v>
          </cell>
          <cell r="E84">
            <v>15</v>
          </cell>
          <cell r="F84">
            <v>3.5</v>
          </cell>
          <cell r="G84">
            <v>0</v>
          </cell>
          <cell r="H84">
            <v>0</v>
          </cell>
          <cell r="I84">
            <v>3.5</v>
          </cell>
          <cell r="J84">
            <v>0.5</v>
          </cell>
          <cell r="K84">
            <v>0</v>
          </cell>
          <cell r="L84">
            <v>0</v>
          </cell>
          <cell r="M84">
            <v>0.5</v>
          </cell>
        </row>
        <row r="85">
          <cell r="A85" t="str">
            <v>SBSJ</v>
          </cell>
          <cell r="B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SBSL</v>
          </cell>
          <cell r="B86">
            <v>30</v>
          </cell>
          <cell r="C86">
            <v>13</v>
          </cell>
          <cell r="D86">
            <v>9</v>
          </cell>
          <cell r="E86">
            <v>52</v>
          </cell>
          <cell r="F86">
            <v>7</v>
          </cell>
          <cell r="G86">
            <v>3</v>
          </cell>
          <cell r="H86">
            <v>2.1</v>
          </cell>
          <cell r="I86">
            <v>12.1</v>
          </cell>
          <cell r="J86">
            <v>1</v>
          </cell>
          <cell r="K86">
            <v>0.5</v>
          </cell>
          <cell r="L86">
            <v>0.3</v>
          </cell>
          <cell r="M86">
            <v>1.8</v>
          </cell>
        </row>
        <row r="87">
          <cell r="A87" t="str">
            <v>SBSM</v>
          </cell>
          <cell r="B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SBSN</v>
          </cell>
          <cell r="B88">
            <v>12</v>
          </cell>
          <cell r="C88">
            <v>0</v>
          </cell>
          <cell r="D88">
            <v>4</v>
          </cell>
          <cell r="E88">
            <v>16</v>
          </cell>
          <cell r="F88">
            <v>2.8</v>
          </cell>
          <cell r="G88">
            <v>0</v>
          </cell>
          <cell r="H88">
            <v>0.9</v>
          </cell>
          <cell r="I88">
            <v>3.6999999999999997</v>
          </cell>
          <cell r="J88">
            <v>0.4</v>
          </cell>
          <cell r="K88">
            <v>0</v>
          </cell>
          <cell r="L88">
            <v>0.2</v>
          </cell>
          <cell r="M88">
            <v>0.60000000000000009</v>
          </cell>
        </row>
        <row r="89">
          <cell r="A89" t="str">
            <v>SBSO</v>
          </cell>
          <cell r="B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A90" t="str">
            <v>SBSP</v>
          </cell>
          <cell r="B90">
            <v>0</v>
          </cell>
          <cell r="C90">
            <v>24</v>
          </cell>
          <cell r="D90">
            <v>39</v>
          </cell>
          <cell r="E90">
            <v>63</v>
          </cell>
          <cell r="F90">
            <v>0</v>
          </cell>
          <cell r="G90">
            <v>5.6</v>
          </cell>
          <cell r="H90">
            <v>9.1</v>
          </cell>
          <cell r="I90">
            <v>14.7</v>
          </cell>
          <cell r="J90">
            <v>0</v>
          </cell>
          <cell r="K90">
            <v>0.8</v>
          </cell>
          <cell r="L90">
            <v>1.3</v>
          </cell>
          <cell r="M90">
            <v>2.1</v>
          </cell>
        </row>
        <row r="91">
          <cell r="A91" t="str">
            <v>SBSR</v>
          </cell>
          <cell r="B91">
            <v>15</v>
          </cell>
          <cell r="C91">
            <v>0</v>
          </cell>
          <cell r="D91">
            <v>0</v>
          </cell>
          <cell r="E91">
            <v>15</v>
          </cell>
          <cell r="F91">
            <v>3.5</v>
          </cell>
          <cell r="G91">
            <v>0</v>
          </cell>
          <cell r="H91">
            <v>0</v>
          </cell>
          <cell r="I91">
            <v>3.5</v>
          </cell>
          <cell r="J91">
            <v>0.5</v>
          </cell>
          <cell r="K91">
            <v>0</v>
          </cell>
          <cell r="L91">
            <v>0</v>
          </cell>
          <cell r="M91">
            <v>0.5</v>
          </cell>
        </row>
        <row r="92">
          <cell r="A92" t="str">
            <v>SBSV</v>
          </cell>
          <cell r="B92">
            <v>78</v>
          </cell>
          <cell r="C92">
            <v>38</v>
          </cell>
          <cell r="D92">
            <v>26</v>
          </cell>
          <cell r="E92">
            <v>142</v>
          </cell>
          <cell r="F92">
            <v>18.2</v>
          </cell>
          <cell r="G92">
            <v>8.8000000000000007</v>
          </cell>
          <cell r="H92">
            <v>6</v>
          </cell>
          <cell r="I92">
            <v>33</v>
          </cell>
          <cell r="J92">
            <v>2.6</v>
          </cell>
          <cell r="K92">
            <v>1.3</v>
          </cell>
          <cell r="L92">
            <v>0.9</v>
          </cell>
          <cell r="M92">
            <v>4.8000000000000007</v>
          </cell>
        </row>
        <row r="93">
          <cell r="A93" t="str">
            <v>SBTD</v>
          </cell>
          <cell r="B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SBTE</v>
          </cell>
          <cell r="B94">
            <v>12</v>
          </cell>
          <cell r="C94">
            <v>17</v>
          </cell>
          <cell r="D94">
            <v>0</v>
          </cell>
          <cell r="E94">
            <v>29</v>
          </cell>
          <cell r="F94">
            <v>2.8</v>
          </cell>
          <cell r="G94">
            <v>3.9</v>
          </cell>
          <cell r="H94">
            <v>0</v>
          </cell>
          <cell r="I94">
            <v>6.6999999999999993</v>
          </cell>
          <cell r="J94">
            <v>0.4</v>
          </cell>
          <cell r="K94">
            <v>0.6</v>
          </cell>
          <cell r="L94">
            <v>0</v>
          </cell>
          <cell r="M94">
            <v>1</v>
          </cell>
        </row>
        <row r="95">
          <cell r="A95" t="str">
            <v>SBTF</v>
          </cell>
          <cell r="B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SBTG</v>
          </cell>
          <cell r="B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SBTT</v>
          </cell>
          <cell r="B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A98" t="str">
            <v>SBUF</v>
          </cell>
          <cell r="B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SBUG</v>
          </cell>
          <cell r="B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SBUL</v>
          </cell>
          <cell r="B100">
            <v>18</v>
          </cell>
          <cell r="C100">
            <v>0</v>
          </cell>
          <cell r="D100">
            <v>0</v>
          </cell>
          <cell r="E100">
            <v>18</v>
          </cell>
          <cell r="F100">
            <v>4.2</v>
          </cell>
          <cell r="G100">
            <v>0</v>
          </cell>
          <cell r="H100">
            <v>0</v>
          </cell>
          <cell r="I100">
            <v>4.2</v>
          </cell>
          <cell r="J100">
            <v>0.6</v>
          </cell>
          <cell r="K100">
            <v>0</v>
          </cell>
          <cell r="L100">
            <v>0</v>
          </cell>
          <cell r="M100">
            <v>0.6</v>
          </cell>
        </row>
        <row r="101">
          <cell r="A101" t="str">
            <v>SBUR</v>
          </cell>
          <cell r="B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 t="str">
            <v>SBVC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A103" t="str">
            <v>SBVG</v>
          </cell>
          <cell r="B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SBVH</v>
          </cell>
          <cell r="B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SBVT</v>
          </cell>
          <cell r="B105">
            <v>64</v>
          </cell>
          <cell r="C105">
            <v>28</v>
          </cell>
          <cell r="D105">
            <v>24</v>
          </cell>
          <cell r="E105">
            <v>116</v>
          </cell>
          <cell r="F105">
            <v>14.9</v>
          </cell>
          <cell r="G105">
            <v>6.5</v>
          </cell>
          <cell r="H105">
            <v>5.6</v>
          </cell>
          <cell r="I105">
            <v>27</v>
          </cell>
          <cell r="J105">
            <v>2.2000000000000002</v>
          </cell>
          <cell r="K105">
            <v>1</v>
          </cell>
          <cell r="L105">
            <v>0.8</v>
          </cell>
          <cell r="M105">
            <v>4</v>
          </cell>
        </row>
        <row r="106">
          <cell r="A106" t="str">
            <v>SBZM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SDIY</v>
          </cell>
          <cell r="B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A108" t="str">
            <v>SNBR</v>
          </cell>
          <cell r="B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 t="str">
            <v>SNTF</v>
          </cell>
          <cell r="B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A110" t="str">
            <v>SNVB</v>
          </cell>
          <cell r="B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A111" t="str">
            <v>SSGG</v>
          </cell>
          <cell r="B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A112" t="str">
            <v>SSKW</v>
          </cell>
          <cell r="B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SWLC</v>
          </cell>
          <cell r="B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Total Geral</v>
          </cell>
          <cell r="B114">
            <v>2622</v>
          </cell>
          <cell r="C114">
            <v>1571</v>
          </cell>
          <cell r="D114">
            <v>1190</v>
          </cell>
          <cell r="E114">
            <v>5383</v>
          </cell>
          <cell r="F114">
            <v>611.29999999999995</v>
          </cell>
          <cell r="G114">
            <v>365.9</v>
          </cell>
          <cell r="H114">
            <v>276.90000000000003</v>
          </cell>
          <cell r="I114">
            <v>1254.0999999999999</v>
          </cell>
          <cell r="J114">
            <v>88.600000000000009</v>
          </cell>
          <cell r="K114">
            <v>53.499999999999993</v>
          </cell>
          <cell r="L114">
            <v>40.699999999999989</v>
          </cell>
          <cell r="M114">
            <v>182.79999999999998</v>
          </cell>
        </row>
      </sheetData>
      <sheetData sheetId="6">
        <row r="5">
          <cell r="A5" t="str">
            <v>Cód. Origem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4BA09-4470-4FEE-8D70-8418746132ED}">
  <dimension ref="A1:J48"/>
  <sheetViews>
    <sheetView tabSelected="1" topLeftCell="A18" workbookViewId="0">
      <selection activeCell="D30" sqref="D30"/>
    </sheetView>
  </sheetViews>
  <sheetFormatPr baseColWidth="10" defaultColWidth="8.83203125" defaultRowHeight="15" x14ac:dyDescent="0.2"/>
  <cols>
    <col min="1" max="1" width="6" bestFit="1" customWidth="1"/>
    <col min="2" max="2" width="12" bestFit="1" customWidth="1"/>
    <col min="3" max="3" width="6.6640625" bestFit="1" customWidth="1"/>
    <col min="4" max="4" width="73.83203125" bestFit="1" customWidth="1"/>
    <col min="5" max="5" width="19.1640625" bestFit="1" customWidth="1"/>
    <col min="6" max="6" width="10.83203125" bestFit="1" customWidth="1"/>
    <col min="7" max="8" width="6" bestFit="1" customWidth="1"/>
    <col min="9" max="9" width="7.1640625" bestFit="1" customWidth="1"/>
    <col min="10" max="10" width="10" bestFit="1" customWidth="1"/>
  </cols>
  <sheetData>
    <row r="1" spans="1:10" ht="16" thickBot="1" x14ac:dyDescent="0.25">
      <c r="A1" s="1"/>
      <c r="B1" s="2"/>
      <c r="C1" s="2"/>
      <c r="D1" s="2"/>
      <c r="E1" s="2"/>
      <c r="F1" s="3"/>
      <c r="G1" s="33" t="s">
        <v>0</v>
      </c>
      <c r="H1" s="34"/>
      <c r="I1" s="34"/>
      <c r="J1" s="35"/>
    </row>
    <row r="2" spans="1:10" ht="17" thickBot="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5" t="s">
        <v>8</v>
      </c>
      <c r="I2" s="5" t="s">
        <v>9</v>
      </c>
      <c r="J2" s="7" t="s">
        <v>10</v>
      </c>
    </row>
    <row r="3" spans="1:10" x14ac:dyDescent="0.2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f>VLOOKUP(A3,[1]TD_Regist_30_04_2020!$A$7:$E$1000,5,FALSE)</f>
        <v>1181</v>
      </c>
      <c r="G3" s="10">
        <f>VLOOKUP($A3,[1]TD_Regist_30_04_2020!$A$7:$M$114,6,FALSE)</f>
        <v>0</v>
      </c>
      <c r="H3" s="11">
        <f>VLOOKUP($A3,[1]TD_Regist_30_04_2020!$A$7:$M$114,7,FALSE)</f>
        <v>153</v>
      </c>
      <c r="I3" s="11">
        <f>VLOOKUP($A3,[1]TD_Regist_30_04_2020!$A$7:$M$114,8,FALSE)</f>
        <v>122.8</v>
      </c>
      <c r="J3" s="12">
        <f>VLOOKUP($A3,[1]TD_Regist_30_04_2020!$A$7:$M$114,9,FALSE)</f>
        <v>275.8</v>
      </c>
    </row>
    <row r="4" spans="1:10" x14ac:dyDescent="0.2">
      <c r="A4" s="13" t="s">
        <v>16</v>
      </c>
      <c r="B4" s="13" t="s">
        <v>12</v>
      </c>
      <c r="C4" s="13" t="s">
        <v>13</v>
      </c>
      <c r="D4" s="13" t="s">
        <v>17</v>
      </c>
      <c r="E4" s="13" t="s">
        <v>18</v>
      </c>
      <c r="F4" s="14">
        <f>VLOOKUP(A4,[1]TD_Regist_30_04_2020!$A$7:$E$1000,5,FALSE)</f>
        <v>63</v>
      </c>
      <c r="G4" s="15">
        <f>VLOOKUP($A4,[1]TD_Regist_30_04_2020!$A$7:$M$114,6,FALSE)</f>
        <v>0</v>
      </c>
      <c r="H4" s="16">
        <f>VLOOKUP($A4,[1]TD_Regist_30_04_2020!$A$7:$M$114,7,FALSE)</f>
        <v>5.6</v>
      </c>
      <c r="I4" s="16">
        <f>VLOOKUP($A4,[1]TD_Regist_30_04_2020!$A$7:$M$114,8,FALSE)</f>
        <v>9.1</v>
      </c>
      <c r="J4" s="17">
        <f>VLOOKUP($A4,[1]TD_Regist_30_04_2020!$A$7:$M$114,9,FALSE)</f>
        <v>14.7</v>
      </c>
    </row>
    <row r="5" spans="1:10" x14ac:dyDescent="0.2">
      <c r="A5" s="18" t="s">
        <v>19</v>
      </c>
      <c r="B5" s="18" t="s">
        <v>12</v>
      </c>
      <c r="C5" s="18" t="s">
        <v>13</v>
      </c>
      <c r="D5" s="18" t="s">
        <v>20</v>
      </c>
      <c r="E5" s="18" t="s">
        <v>21</v>
      </c>
      <c r="F5" s="9">
        <f>VLOOKUP(A5,[1]TD_Regist_30_04_2020!$A$7:$E$1000,5,FALSE)</f>
        <v>897</v>
      </c>
      <c r="G5" s="19">
        <f>VLOOKUP($A5,[1]TD_Regist_30_04_2020!$A$7:$M$114,6,FALSE)</f>
        <v>209.5</v>
      </c>
      <c r="H5" s="20">
        <f>VLOOKUP($A5,[1]TD_Regist_30_04_2020!$A$7:$M$114,7,FALSE)</f>
        <v>0</v>
      </c>
      <c r="I5" s="20">
        <f>VLOOKUP($A5,[1]TD_Regist_30_04_2020!$A$7:$M$114,8,FALSE)</f>
        <v>0</v>
      </c>
      <c r="J5" s="21">
        <f>VLOOKUP($A5,[1]TD_Regist_30_04_2020!$A$7:$M$114,9,FALSE)</f>
        <v>209.5</v>
      </c>
    </row>
    <row r="6" spans="1:10" x14ac:dyDescent="0.2">
      <c r="A6" s="13" t="s">
        <v>22</v>
      </c>
      <c r="B6" s="13" t="s">
        <v>23</v>
      </c>
      <c r="C6" s="13" t="s">
        <v>24</v>
      </c>
      <c r="D6" s="13" t="s">
        <v>25</v>
      </c>
      <c r="E6" s="13" t="s">
        <v>26</v>
      </c>
      <c r="F6" s="14">
        <f>VLOOKUP(A6,[1]TD_Regist_30_04_2020!$A$7:$E$1000,5,FALSE)</f>
        <v>336</v>
      </c>
      <c r="G6" s="15">
        <f>VLOOKUP($A6,[1]TD_Regist_30_04_2020!$A$7:$M$114,6,FALSE)</f>
        <v>20.5</v>
      </c>
      <c r="H6" s="16">
        <f>VLOOKUP($A6,[1]TD_Regist_30_04_2020!$A$7:$M$114,7,FALSE)</f>
        <v>34.5</v>
      </c>
      <c r="I6" s="16">
        <f>VLOOKUP($A6,[1]TD_Regist_30_04_2020!$A$7:$M$114,8,FALSE)</f>
        <v>23.3</v>
      </c>
      <c r="J6" s="17">
        <f>VLOOKUP($A6,[1]TD_Regist_30_04_2020!$A$7:$M$114,9,FALSE)</f>
        <v>78.3</v>
      </c>
    </row>
    <row r="7" spans="1:10" x14ac:dyDescent="0.2">
      <c r="A7" s="18" t="s">
        <v>27</v>
      </c>
      <c r="B7" s="18" t="s">
        <v>12</v>
      </c>
      <c r="C7" s="18" t="s">
        <v>28</v>
      </c>
      <c r="D7" s="18" t="s">
        <v>29</v>
      </c>
      <c r="E7" s="18" t="s">
        <v>30</v>
      </c>
      <c r="F7" s="9">
        <f>VLOOKUP(A7,[1]TD_Regist_30_04_2020!$A$7:$E$1000,5,FALSE)</f>
        <v>336</v>
      </c>
      <c r="G7" s="19">
        <f>VLOOKUP($A7,[1]TD_Regist_30_04_2020!$A$7:$M$114,6,FALSE)</f>
        <v>54.2</v>
      </c>
      <c r="H7" s="20">
        <f>VLOOKUP($A7,[1]TD_Regist_30_04_2020!$A$7:$M$114,7,FALSE)</f>
        <v>10.5</v>
      </c>
      <c r="I7" s="20">
        <f>VLOOKUP($A7,[1]TD_Regist_30_04_2020!$A$7:$M$114,8,FALSE)</f>
        <v>13.7</v>
      </c>
      <c r="J7" s="21">
        <f>VLOOKUP($A7,[1]TD_Regist_30_04_2020!$A$7:$M$114,9,FALSE)</f>
        <v>78.400000000000006</v>
      </c>
    </row>
    <row r="8" spans="1:10" x14ac:dyDescent="0.2">
      <c r="A8" s="13" t="s">
        <v>31</v>
      </c>
      <c r="B8" s="13" t="s">
        <v>12</v>
      </c>
      <c r="C8" s="13" t="s">
        <v>32</v>
      </c>
      <c r="D8" s="13" t="s">
        <v>33</v>
      </c>
      <c r="E8" s="13" t="s">
        <v>34</v>
      </c>
      <c r="F8" s="14">
        <f>VLOOKUP(A8,[1]TD_Regist_30_04_2020!$A$7:$E$1000,5,FALSE)</f>
        <v>103</v>
      </c>
      <c r="G8" s="15">
        <f>VLOOKUP($A8,[1]TD_Regist_30_04_2020!$A$7:$M$114,6,FALSE)</f>
        <v>0</v>
      </c>
      <c r="H8" s="16">
        <f>VLOOKUP($A8,[1]TD_Regist_30_04_2020!$A$7:$M$114,7,FALSE)</f>
        <v>24</v>
      </c>
      <c r="I8" s="16">
        <f>VLOOKUP($A8,[1]TD_Regist_30_04_2020!$A$7:$M$114,8,FALSE)</f>
        <v>0</v>
      </c>
      <c r="J8" s="17">
        <f>VLOOKUP($A8,[1]TD_Regist_30_04_2020!$A$7:$M$114,9,FALSE)</f>
        <v>24</v>
      </c>
    </row>
    <row r="9" spans="1:10" x14ac:dyDescent="0.2">
      <c r="A9" s="8" t="s">
        <v>35</v>
      </c>
      <c r="B9" s="8" t="s">
        <v>36</v>
      </c>
      <c r="C9" s="8" t="s">
        <v>37</v>
      </c>
      <c r="D9" s="8" t="s">
        <v>38</v>
      </c>
      <c r="E9" s="8" t="s">
        <v>39</v>
      </c>
      <c r="F9" s="9">
        <f>VLOOKUP(A9,[1]TD_Regist_30_04_2020!$A$7:$E$1000,5,FALSE)</f>
        <v>285</v>
      </c>
      <c r="G9" s="10">
        <f>VLOOKUP($A9,[1]TD_Regist_30_04_2020!$A$7:$M$114,6,FALSE)</f>
        <v>51.6</v>
      </c>
      <c r="H9" s="11">
        <f>VLOOKUP($A9,[1]TD_Regist_30_04_2020!$A$7:$M$114,7,FALSE)</f>
        <v>8.8000000000000007</v>
      </c>
      <c r="I9" s="11">
        <f>VLOOKUP($A9,[1]TD_Regist_30_04_2020!$A$7:$M$114,8,FALSE)</f>
        <v>6</v>
      </c>
      <c r="J9" s="12">
        <f>VLOOKUP($A9,[1]TD_Regist_30_04_2020!$A$7:$M$114,9,FALSE)</f>
        <v>66.400000000000006</v>
      </c>
    </row>
    <row r="10" spans="1:10" x14ac:dyDescent="0.2">
      <c r="A10" s="13" t="s">
        <v>40</v>
      </c>
      <c r="B10" s="13" t="s">
        <v>12</v>
      </c>
      <c r="C10" s="13" t="s">
        <v>32</v>
      </c>
      <c r="D10" s="13" t="s">
        <v>41</v>
      </c>
      <c r="E10" s="13" t="s">
        <v>34</v>
      </c>
      <c r="F10" s="14">
        <f>VLOOKUP(A10,[1]TD_Regist_30_04_2020!$A$7:$E$1000,5,FALSE)</f>
        <v>304</v>
      </c>
      <c r="G10" s="15">
        <f>VLOOKUP($A10,[1]TD_Regist_30_04_2020!$A$7:$M$114,6,FALSE)</f>
        <v>40.4</v>
      </c>
      <c r="H10" s="16">
        <f>VLOOKUP($A10,[1]TD_Regist_30_04_2020!$A$7:$M$114,7,FALSE)</f>
        <v>7</v>
      </c>
      <c r="I10" s="16">
        <f>VLOOKUP($A10,[1]TD_Regist_30_04_2020!$A$7:$M$114,8,FALSE)</f>
        <v>23.5</v>
      </c>
      <c r="J10" s="17">
        <f>VLOOKUP($A10,[1]TD_Regist_30_04_2020!$A$7:$M$114,9,FALSE)</f>
        <v>70.900000000000006</v>
      </c>
    </row>
    <row r="11" spans="1:10" x14ac:dyDescent="0.2">
      <c r="A11" s="18" t="s">
        <v>42</v>
      </c>
      <c r="B11" s="18" t="s">
        <v>43</v>
      </c>
      <c r="C11" s="18" t="s">
        <v>44</v>
      </c>
      <c r="D11" s="18" t="s">
        <v>45</v>
      </c>
      <c r="E11" s="18" t="s">
        <v>46</v>
      </c>
      <c r="F11" s="9">
        <f>VLOOKUP(A11,[1]TD_Regist_30_04_2020!$A$7:$E$1000,5,FALSE)</f>
        <v>192</v>
      </c>
      <c r="G11" s="19">
        <f>VLOOKUP($A11,[1]TD_Regist_30_04_2020!$A$7:$M$114,6,FALSE)</f>
        <v>17.7</v>
      </c>
      <c r="H11" s="20">
        <f>VLOOKUP($A11,[1]TD_Regist_30_04_2020!$A$7:$M$114,7,FALSE)</f>
        <v>14.4</v>
      </c>
      <c r="I11" s="20">
        <f>VLOOKUP($A11,[1]TD_Regist_30_04_2020!$A$7:$M$114,8,FALSE)</f>
        <v>12.6</v>
      </c>
      <c r="J11" s="21">
        <f>VLOOKUP($A11,[1]TD_Regist_30_04_2020!$A$7:$M$114,9,FALSE)</f>
        <v>44.7</v>
      </c>
    </row>
    <row r="12" spans="1:10" x14ac:dyDescent="0.2">
      <c r="A12" s="13" t="s">
        <v>47</v>
      </c>
      <c r="B12" s="13" t="s">
        <v>36</v>
      </c>
      <c r="C12" s="13" t="s">
        <v>48</v>
      </c>
      <c r="D12" s="13" t="s">
        <v>49</v>
      </c>
      <c r="E12" s="13" t="s">
        <v>50</v>
      </c>
      <c r="F12" s="14">
        <f>VLOOKUP(A12,[1]TD_Regist_30_04_2020!$A$7:$E$1000,5,FALSE)</f>
        <v>142</v>
      </c>
      <c r="G12" s="15">
        <f>VLOOKUP($A12,[1]TD_Regist_30_04_2020!$A$7:$M$114,6,FALSE)</f>
        <v>18.2</v>
      </c>
      <c r="H12" s="16">
        <f>VLOOKUP($A12,[1]TD_Regist_30_04_2020!$A$7:$M$114,7,FALSE)</f>
        <v>8.8000000000000007</v>
      </c>
      <c r="I12" s="16">
        <f>VLOOKUP($A12,[1]TD_Regist_30_04_2020!$A$7:$M$114,8,FALSE)</f>
        <v>6</v>
      </c>
      <c r="J12" s="17">
        <f>VLOOKUP($A12,[1]TD_Regist_30_04_2020!$A$7:$M$114,9,FALSE)</f>
        <v>33</v>
      </c>
    </row>
    <row r="13" spans="1:10" x14ac:dyDescent="0.2">
      <c r="A13" s="18" t="s">
        <v>51</v>
      </c>
      <c r="B13" s="18" t="s">
        <v>43</v>
      </c>
      <c r="C13" s="18" t="s">
        <v>52</v>
      </c>
      <c r="D13" s="18" t="s">
        <v>53</v>
      </c>
      <c r="E13" s="18" t="s">
        <v>54</v>
      </c>
      <c r="F13" s="9">
        <f>VLOOKUP(A13,[1]TD_Regist_30_04_2020!$A$7:$E$1000,5,FALSE)</f>
        <v>163</v>
      </c>
      <c r="G13" s="19">
        <f>VLOOKUP($A13,[1]TD_Regist_30_04_2020!$A$7:$M$114,6,FALSE)</f>
        <v>21.9</v>
      </c>
      <c r="H13" s="20">
        <f>VLOOKUP($A13,[1]TD_Regist_30_04_2020!$A$7:$M$114,7,FALSE)</f>
        <v>10.5</v>
      </c>
      <c r="I13" s="20">
        <f>VLOOKUP($A13,[1]TD_Regist_30_04_2020!$A$7:$M$114,8,FALSE)</f>
        <v>5.6</v>
      </c>
      <c r="J13" s="21">
        <f>VLOOKUP($A13,[1]TD_Regist_30_04_2020!$A$7:$M$114,9,FALSE)</f>
        <v>38</v>
      </c>
    </row>
    <row r="14" spans="1:10" x14ac:dyDescent="0.2">
      <c r="A14" s="13" t="s">
        <v>55</v>
      </c>
      <c r="B14" s="13" t="s">
        <v>36</v>
      </c>
      <c r="C14" s="13" t="s">
        <v>56</v>
      </c>
      <c r="D14" s="13" t="s">
        <v>57</v>
      </c>
      <c r="E14" s="13" t="s">
        <v>58</v>
      </c>
      <c r="F14" s="14">
        <f>VLOOKUP(A14,[1]TD_Regist_30_04_2020!$A$7:$E$1000,5,FALSE)</f>
        <v>95</v>
      </c>
      <c r="G14" s="15">
        <f>VLOOKUP($A14,[1]TD_Regist_30_04_2020!$A$7:$M$114,6,FALSE)</f>
        <v>5.6</v>
      </c>
      <c r="H14" s="16">
        <f>VLOOKUP($A14,[1]TD_Regist_30_04_2020!$A$7:$M$114,7,FALSE)</f>
        <v>10.5</v>
      </c>
      <c r="I14" s="16">
        <f>VLOOKUP($A14,[1]TD_Regist_30_04_2020!$A$7:$M$114,8,FALSE)</f>
        <v>6</v>
      </c>
      <c r="J14" s="17">
        <f>VLOOKUP($A14,[1]TD_Regist_30_04_2020!$A$7:$M$114,9,FALSE)</f>
        <v>22.1</v>
      </c>
    </row>
    <row r="15" spans="1:10" x14ac:dyDescent="0.2">
      <c r="A15" s="8" t="s">
        <v>59</v>
      </c>
      <c r="B15" s="8" t="s">
        <v>60</v>
      </c>
      <c r="C15" s="8" t="s">
        <v>61</v>
      </c>
      <c r="D15" s="8" t="s">
        <v>62</v>
      </c>
      <c r="E15" s="8" t="s">
        <v>63</v>
      </c>
      <c r="F15" s="9">
        <f>VLOOKUP(A15,[1]TD_Regist_30_04_2020!$A$7:$E$1000,5,FALSE)</f>
        <v>137</v>
      </c>
      <c r="G15" s="10">
        <f>VLOOKUP($A15,[1]TD_Regist_30_04_2020!$A$7:$M$114,6,FALSE)</f>
        <v>22.1</v>
      </c>
      <c r="H15" s="11">
        <f>VLOOKUP($A15,[1]TD_Regist_30_04_2020!$A$7:$M$114,7,FALSE)</f>
        <v>4.2</v>
      </c>
      <c r="I15" s="11">
        <f>VLOOKUP($A15,[1]TD_Regist_30_04_2020!$A$7:$M$114,8,FALSE)</f>
        <v>5.6</v>
      </c>
      <c r="J15" s="12">
        <f>VLOOKUP($A15,[1]TD_Regist_30_04_2020!$A$7:$M$114,9,FALSE)</f>
        <v>31.9</v>
      </c>
    </row>
    <row r="16" spans="1:10" x14ac:dyDescent="0.2">
      <c r="A16" s="13" t="s">
        <v>64</v>
      </c>
      <c r="B16" s="13" t="s">
        <v>23</v>
      </c>
      <c r="C16" s="13" t="s">
        <v>65</v>
      </c>
      <c r="D16" s="13" t="s">
        <v>66</v>
      </c>
      <c r="E16" s="13" t="s">
        <v>67</v>
      </c>
      <c r="F16" s="14">
        <f>VLOOKUP(A16,[1]TD_Regist_30_04_2020!$A$7:$E$1000,5,FALSE)</f>
        <v>142</v>
      </c>
      <c r="G16" s="15">
        <f>VLOOKUP($A16,[1]TD_Regist_30_04_2020!$A$7:$M$114,6,FALSE)</f>
        <v>28.9</v>
      </c>
      <c r="H16" s="16">
        <f>VLOOKUP($A16,[1]TD_Regist_30_04_2020!$A$7:$M$114,7,FALSE)</f>
        <v>4.2</v>
      </c>
      <c r="I16" s="16">
        <f>VLOOKUP($A16,[1]TD_Regist_30_04_2020!$A$7:$M$114,8,FALSE)</f>
        <v>0</v>
      </c>
      <c r="J16" s="17">
        <f>VLOOKUP($A16,[1]TD_Regist_30_04_2020!$A$7:$M$114,9,FALSE)</f>
        <v>33.1</v>
      </c>
    </row>
    <row r="17" spans="1:10" x14ac:dyDescent="0.2">
      <c r="A17" s="18" t="s">
        <v>68</v>
      </c>
      <c r="B17" s="18" t="s">
        <v>43</v>
      </c>
      <c r="C17" s="18" t="s">
        <v>69</v>
      </c>
      <c r="D17" s="18" t="s">
        <v>70</v>
      </c>
      <c r="E17" s="18" t="s">
        <v>71</v>
      </c>
      <c r="F17" s="9">
        <f>VLOOKUP(A17,[1]TD_Regist_30_04_2020!$A$7:$E$1000,5,FALSE)</f>
        <v>100</v>
      </c>
      <c r="G17" s="19">
        <f>VLOOKUP($A17,[1]TD_Regist_30_04_2020!$A$7:$M$114,6,FALSE)</f>
        <v>7</v>
      </c>
      <c r="H17" s="20">
        <f>VLOOKUP($A17,[1]TD_Regist_30_04_2020!$A$7:$M$114,7,FALSE)</f>
        <v>10.7</v>
      </c>
      <c r="I17" s="20">
        <f>VLOOKUP($A17,[1]TD_Regist_30_04_2020!$A$7:$M$114,8,FALSE)</f>
        <v>5.6</v>
      </c>
      <c r="J17" s="21">
        <f>VLOOKUP($A17,[1]TD_Regist_30_04_2020!$A$7:$M$114,9,FALSE)</f>
        <v>23.299999999999997</v>
      </c>
    </row>
    <row r="18" spans="1:10" x14ac:dyDescent="0.2">
      <c r="A18" s="13" t="s">
        <v>72</v>
      </c>
      <c r="B18" s="13" t="s">
        <v>23</v>
      </c>
      <c r="C18" s="13" t="s">
        <v>73</v>
      </c>
      <c r="D18" s="13" t="s">
        <v>74</v>
      </c>
      <c r="E18" s="13" t="s">
        <v>75</v>
      </c>
      <c r="F18" s="14">
        <f>VLOOKUP(A18,[1]TD_Regist_30_04_2020!$A$7:$E$1000,5,FALSE)</f>
        <v>78</v>
      </c>
      <c r="G18" s="15">
        <f>VLOOKUP($A18,[1]TD_Regist_30_04_2020!$A$7:$M$114,6,FALSE)</f>
        <v>12.3</v>
      </c>
      <c r="H18" s="16">
        <f>VLOOKUP($A18,[1]TD_Regist_30_04_2020!$A$7:$M$114,7,FALSE)</f>
        <v>5.8</v>
      </c>
      <c r="I18" s="16">
        <f>VLOOKUP($A18,[1]TD_Regist_30_04_2020!$A$7:$M$114,8,FALSE)</f>
        <v>0</v>
      </c>
      <c r="J18" s="17">
        <f>VLOOKUP($A18,[1]TD_Regist_30_04_2020!$A$7:$M$114,9,FALSE)</f>
        <v>18.100000000000001</v>
      </c>
    </row>
    <row r="19" spans="1:10" x14ac:dyDescent="0.2">
      <c r="A19" s="18" t="s">
        <v>76</v>
      </c>
      <c r="B19" s="18" t="s">
        <v>12</v>
      </c>
      <c r="C19" s="18" t="s">
        <v>77</v>
      </c>
      <c r="D19" s="18" t="s">
        <v>78</v>
      </c>
      <c r="E19" s="18" t="s">
        <v>79</v>
      </c>
      <c r="F19" s="9">
        <f>VLOOKUP(A19,[1]TD_Regist_30_04_2020!$A$7:$E$1000,5,FALSE)</f>
        <v>116</v>
      </c>
      <c r="G19" s="19">
        <f>VLOOKUP($A19,[1]TD_Regist_30_04_2020!$A$7:$M$114,6,FALSE)</f>
        <v>14.9</v>
      </c>
      <c r="H19" s="20">
        <f>VLOOKUP($A19,[1]TD_Regist_30_04_2020!$A$7:$M$114,7,FALSE)</f>
        <v>6.5</v>
      </c>
      <c r="I19" s="20">
        <f>VLOOKUP($A19,[1]TD_Regist_30_04_2020!$A$7:$M$114,8,FALSE)</f>
        <v>5.6</v>
      </c>
      <c r="J19" s="21">
        <f>VLOOKUP($A19,[1]TD_Regist_30_04_2020!$A$7:$M$114,9,FALSE)</f>
        <v>27</v>
      </c>
    </row>
    <row r="20" spans="1:10" x14ac:dyDescent="0.2">
      <c r="A20" s="13" t="s">
        <v>80</v>
      </c>
      <c r="B20" s="13" t="s">
        <v>60</v>
      </c>
      <c r="C20" s="13" t="s">
        <v>81</v>
      </c>
      <c r="D20" s="13" t="s">
        <v>82</v>
      </c>
      <c r="E20" s="13" t="s">
        <v>83</v>
      </c>
      <c r="F20" s="14">
        <f>VLOOKUP(A20,[1]TD_Regist_30_04_2020!$A$7:$E$1000,5,FALSE)</f>
        <v>85</v>
      </c>
      <c r="G20" s="15">
        <f>VLOOKUP($A20,[1]TD_Regist_30_04_2020!$A$7:$M$114,6,FALSE)</f>
        <v>10</v>
      </c>
      <c r="H20" s="16">
        <f>VLOOKUP($A20,[1]TD_Regist_30_04_2020!$A$7:$M$114,7,FALSE)</f>
        <v>3.9</v>
      </c>
      <c r="I20" s="16">
        <f>VLOOKUP($A20,[1]TD_Regist_30_04_2020!$A$7:$M$114,8,FALSE)</f>
        <v>5.8</v>
      </c>
      <c r="J20" s="17">
        <f>VLOOKUP($A20,[1]TD_Regist_30_04_2020!$A$7:$M$114,9,FALSE)</f>
        <v>19.7</v>
      </c>
    </row>
    <row r="21" spans="1:10" x14ac:dyDescent="0.2">
      <c r="A21" s="8" t="s">
        <v>84</v>
      </c>
      <c r="B21" s="8" t="s">
        <v>43</v>
      </c>
      <c r="C21" s="8" t="s">
        <v>52</v>
      </c>
      <c r="D21" s="8" t="s">
        <v>85</v>
      </c>
      <c r="E21" s="8" t="s">
        <v>86</v>
      </c>
      <c r="F21" s="9">
        <f>VLOOKUP(A21,[1]TD_Regist_30_04_2020!$A$7:$E$1000,5,FALSE)</f>
        <v>26</v>
      </c>
      <c r="G21" s="10">
        <f>VLOOKUP($A21,[1]TD_Regist_30_04_2020!$A$7:$M$114,6,FALSE)</f>
        <v>4.5999999999999996</v>
      </c>
      <c r="H21" s="11">
        <f>VLOOKUP($A21,[1]TD_Regist_30_04_2020!$A$7:$M$114,7,FALSE)</f>
        <v>1.4</v>
      </c>
      <c r="I21" s="11">
        <f>VLOOKUP($A21,[1]TD_Regist_30_04_2020!$A$7:$M$114,8,FALSE)</f>
        <v>0</v>
      </c>
      <c r="J21" s="12">
        <f>VLOOKUP($A21,[1]TD_Regist_30_04_2020!$A$7:$M$114,9,FALSE)</f>
        <v>6</v>
      </c>
    </row>
    <row r="22" spans="1:10" x14ac:dyDescent="0.2">
      <c r="A22" s="13" t="s">
        <v>87</v>
      </c>
      <c r="B22" s="13" t="s">
        <v>36</v>
      </c>
      <c r="C22" s="13" t="s">
        <v>88</v>
      </c>
      <c r="D22" s="13" t="s">
        <v>89</v>
      </c>
      <c r="E22" s="13" t="s">
        <v>90</v>
      </c>
      <c r="F22" s="14">
        <f>VLOOKUP(A22,[1]TD_Regist_30_04_2020!$A$7:$E$1000,5,FALSE)</f>
        <v>56</v>
      </c>
      <c r="G22" s="15">
        <f>VLOOKUP($A22,[1]TD_Regist_30_04_2020!$A$7:$M$114,6,FALSE)</f>
        <v>0</v>
      </c>
      <c r="H22" s="16">
        <f>VLOOKUP($A22,[1]TD_Regist_30_04_2020!$A$7:$M$114,7,FALSE)</f>
        <v>7.9</v>
      </c>
      <c r="I22" s="16">
        <f>VLOOKUP($A22,[1]TD_Regist_30_04_2020!$A$7:$M$114,8,FALSE)</f>
        <v>5.0999999999999996</v>
      </c>
      <c r="J22" s="17">
        <f>VLOOKUP($A22,[1]TD_Regist_30_04_2020!$A$7:$M$114,9,FALSE)</f>
        <v>13</v>
      </c>
    </row>
    <row r="23" spans="1:10" x14ac:dyDescent="0.2">
      <c r="A23" s="18" t="s">
        <v>91</v>
      </c>
      <c r="B23" s="18" t="s">
        <v>36</v>
      </c>
      <c r="C23" s="18" t="s">
        <v>92</v>
      </c>
      <c r="D23" s="18" t="s">
        <v>93</v>
      </c>
      <c r="E23" s="18" t="s">
        <v>94</v>
      </c>
      <c r="F23" s="9">
        <f>VLOOKUP(A23,[1]TD_Regist_30_04_2020!$A$7:$E$1000,5,FALSE)</f>
        <v>56</v>
      </c>
      <c r="G23" s="19">
        <f>VLOOKUP($A23,[1]TD_Regist_30_04_2020!$A$7:$M$114,6,FALSE)</f>
        <v>0</v>
      </c>
      <c r="H23" s="20">
        <f>VLOOKUP($A23,[1]TD_Regist_30_04_2020!$A$7:$M$114,7,FALSE)</f>
        <v>7</v>
      </c>
      <c r="I23" s="20">
        <f>VLOOKUP($A23,[1]TD_Regist_30_04_2020!$A$7:$M$114,8,FALSE)</f>
        <v>6</v>
      </c>
      <c r="J23" s="21">
        <f>VLOOKUP($A23,[1]TD_Regist_30_04_2020!$A$7:$M$114,9,FALSE)</f>
        <v>13</v>
      </c>
    </row>
    <row r="24" spans="1:10" x14ac:dyDescent="0.2">
      <c r="A24" s="13" t="s">
        <v>95</v>
      </c>
      <c r="B24" s="13" t="s">
        <v>43</v>
      </c>
      <c r="C24" s="13" t="s">
        <v>69</v>
      </c>
      <c r="D24" s="13" t="s">
        <v>96</v>
      </c>
      <c r="E24" s="13" t="s">
        <v>97</v>
      </c>
      <c r="F24" s="14">
        <f>VLOOKUP(A24,[1]TD_Regist_30_04_2020!$A$7:$E$1000,5,FALSE)</f>
        <v>26</v>
      </c>
      <c r="G24" s="15">
        <f>VLOOKUP($A24,[1]TD_Regist_30_04_2020!$A$7:$M$114,6,FALSE)</f>
        <v>5.3</v>
      </c>
      <c r="H24" s="16">
        <f>VLOOKUP($A24,[1]TD_Regist_30_04_2020!$A$7:$M$114,7,FALSE)</f>
        <v>0.7</v>
      </c>
      <c r="I24" s="16">
        <f>VLOOKUP($A24,[1]TD_Regist_30_04_2020!$A$7:$M$114,8,FALSE)</f>
        <v>0</v>
      </c>
      <c r="J24" s="17">
        <f>VLOOKUP($A24,[1]TD_Regist_30_04_2020!$A$7:$M$114,9,FALSE)</f>
        <v>6</v>
      </c>
    </row>
    <row r="25" spans="1:10" x14ac:dyDescent="0.2">
      <c r="A25" s="18" t="s">
        <v>98</v>
      </c>
      <c r="B25" s="18" t="s">
        <v>36</v>
      </c>
      <c r="C25" s="18" t="s">
        <v>99</v>
      </c>
      <c r="D25" s="18" t="s">
        <v>100</v>
      </c>
      <c r="E25" s="18" t="s">
        <v>101</v>
      </c>
      <c r="F25" s="9">
        <f>VLOOKUP(A25,[1]TD_Regist_30_04_2020!$A$7:$E$1000,5,FALSE)</f>
        <v>52</v>
      </c>
      <c r="G25" s="19">
        <f>VLOOKUP($A25,[1]TD_Regist_30_04_2020!$A$7:$M$114,6,FALSE)</f>
        <v>7</v>
      </c>
      <c r="H25" s="20">
        <f>VLOOKUP($A25,[1]TD_Regist_30_04_2020!$A$7:$M$114,7,FALSE)</f>
        <v>3</v>
      </c>
      <c r="I25" s="20">
        <f>VLOOKUP($A25,[1]TD_Regist_30_04_2020!$A$7:$M$114,8,FALSE)</f>
        <v>2.1</v>
      </c>
      <c r="J25" s="21">
        <f>VLOOKUP($A25,[1]TD_Regist_30_04_2020!$A$7:$M$114,9,FALSE)</f>
        <v>12.1</v>
      </c>
    </row>
    <row r="26" spans="1:10" x14ac:dyDescent="0.2">
      <c r="A26" s="13" t="s">
        <v>102</v>
      </c>
      <c r="B26" s="13" t="s">
        <v>23</v>
      </c>
      <c r="C26" s="13" t="s">
        <v>103</v>
      </c>
      <c r="D26" s="13" t="s">
        <v>104</v>
      </c>
      <c r="E26" s="13" t="s">
        <v>105</v>
      </c>
      <c r="F26" s="14">
        <f>VLOOKUP(A26,[1]TD_Regist_30_04_2020!$A$7:$E$1000,5,FALSE)</f>
        <v>33</v>
      </c>
      <c r="G26" s="15">
        <f>VLOOKUP($A26,[1]TD_Regist_30_04_2020!$A$7:$M$114,6,FALSE)</f>
        <v>4.5999999999999996</v>
      </c>
      <c r="H26" s="16">
        <f>VLOOKUP($A26,[1]TD_Regist_30_04_2020!$A$7:$M$114,7,FALSE)</f>
        <v>3</v>
      </c>
      <c r="I26" s="16">
        <f>VLOOKUP($A26,[1]TD_Regist_30_04_2020!$A$7:$M$114,8,FALSE)</f>
        <v>0</v>
      </c>
      <c r="J26" s="17">
        <f>VLOOKUP($A26,[1]TD_Regist_30_04_2020!$A$7:$M$114,9,FALSE)</f>
        <v>7.6</v>
      </c>
    </row>
    <row r="27" spans="1:10" x14ac:dyDescent="0.2">
      <c r="A27" s="8" t="s">
        <v>106</v>
      </c>
      <c r="B27" s="8" t="s">
        <v>36</v>
      </c>
      <c r="C27" s="8" t="s">
        <v>107</v>
      </c>
      <c r="D27" s="8" t="s">
        <v>108</v>
      </c>
      <c r="E27" s="8" t="s">
        <v>109</v>
      </c>
      <c r="F27" s="9">
        <f>VLOOKUP(A27,[1]TD_Regist_30_04_2020!$A$7:$E$1000,5,FALSE)</f>
        <v>29</v>
      </c>
      <c r="G27" s="10">
        <f>VLOOKUP($A27,[1]TD_Regist_30_04_2020!$A$7:$M$114,6,FALSE)</f>
        <v>2.8</v>
      </c>
      <c r="H27" s="11">
        <f>VLOOKUP($A27,[1]TD_Regist_30_04_2020!$A$7:$M$114,7,FALSE)</f>
        <v>3.9</v>
      </c>
      <c r="I27" s="11">
        <f>VLOOKUP($A27,[1]TD_Regist_30_04_2020!$A$7:$M$114,8,FALSE)</f>
        <v>0</v>
      </c>
      <c r="J27" s="12">
        <f>VLOOKUP($A27,[1]TD_Regist_30_04_2020!$A$7:$M$114,9,FALSE)</f>
        <v>6.6999999999999993</v>
      </c>
    </row>
    <row r="28" spans="1:10" x14ac:dyDescent="0.2">
      <c r="A28" s="13" t="s">
        <v>110</v>
      </c>
      <c r="B28" s="13" t="s">
        <v>36</v>
      </c>
      <c r="C28" s="13" t="s">
        <v>111</v>
      </c>
      <c r="D28" s="13" t="s">
        <v>112</v>
      </c>
      <c r="E28" s="13" t="s">
        <v>113</v>
      </c>
      <c r="F28" s="14">
        <f>VLOOKUP(A28,[1]TD_Regist_30_04_2020!$A$7:$E$1000,5,FALSE)</f>
        <v>31</v>
      </c>
      <c r="G28" s="15">
        <f>VLOOKUP($A28,[1]TD_Regist_30_04_2020!$A$7:$M$114,6,FALSE)</f>
        <v>0</v>
      </c>
      <c r="H28" s="16">
        <f>VLOOKUP($A28,[1]TD_Regist_30_04_2020!$A$7:$M$114,7,FALSE)</f>
        <v>4.2</v>
      </c>
      <c r="I28" s="16">
        <f>VLOOKUP($A28,[1]TD_Regist_30_04_2020!$A$7:$M$114,8,FALSE)</f>
        <v>3</v>
      </c>
      <c r="J28" s="17">
        <f>VLOOKUP($A28,[1]TD_Regist_30_04_2020!$A$7:$M$114,9,FALSE)</f>
        <v>7.2</v>
      </c>
    </row>
    <row r="29" spans="1:10" x14ac:dyDescent="0.2">
      <c r="A29" s="18" t="s">
        <v>114</v>
      </c>
      <c r="B29" s="18" t="s">
        <v>12</v>
      </c>
      <c r="C29" s="18" t="s">
        <v>28</v>
      </c>
      <c r="D29" s="18" t="s">
        <v>115</v>
      </c>
      <c r="E29" s="18" t="s">
        <v>116</v>
      </c>
      <c r="F29" s="9">
        <f>VLOOKUP(A29,[1]TD_Regist_30_04_2020!$A$7:$E$1000,5,FALSE)</f>
        <v>18</v>
      </c>
      <c r="G29" s="19">
        <f>VLOOKUP($A29,[1]TD_Regist_30_04_2020!$A$7:$M$114,6,FALSE)</f>
        <v>4.2</v>
      </c>
      <c r="H29" s="20">
        <f>VLOOKUP($A29,[1]TD_Regist_30_04_2020!$A$7:$M$114,7,FALSE)</f>
        <v>0</v>
      </c>
      <c r="I29" s="20">
        <f>VLOOKUP($A29,[1]TD_Regist_30_04_2020!$A$7:$M$114,8,FALSE)</f>
        <v>0</v>
      </c>
      <c r="J29" s="21">
        <f>VLOOKUP($A29,[1]TD_Regist_30_04_2020!$A$7:$M$114,9,FALSE)</f>
        <v>4.2</v>
      </c>
    </row>
    <row r="30" spans="1:10" x14ac:dyDescent="0.2">
      <c r="A30" s="13" t="s">
        <v>117</v>
      </c>
      <c r="B30" s="13" t="s">
        <v>36</v>
      </c>
      <c r="C30" s="13" t="s">
        <v>118</v>
      </c>
      <c r="D30" s="13" t="s">
        <v>119</v>
      </c>
      <c r="E30" s="13" t="s">
        <v>120</v>
      </c>
      <c r="F30" s="14">
        <f>VLOOKUP(A30,[1]TD_Regist_30_04_2020!$A$7:$E$1000,5,FALSE)</f>
        <v>26</v>
      </c>
      <c r="G30" s="15">
        <f>VLOOKUP($A30,[1]TD_Regist_30_04_2020!$A$7:$M$114,6,FALSE)</f>
        <v>0</v>
      </c>
      <c r="H30" s="16">
        <f>VLOOKUP($A30,[1]TD_Regist_30_04_2020!$A$7:$M$114,7,FALSE)</f>
        <v>3</v>
      </c>
      <c r="I30" s="16">
        <f>VLOOKUP($A30,[1]TD_Regist_30_04_2020!$A$7:$M$114,8,FALSE)</f>
        <v>3</v>
      </c>
      <c r="J30" s="17">
        <f>VLOOKUP($A30,[1]TD_Regist_30_04_2020!$A$7:$M$114,9,FALSE)</f>
        <v>6</v>
      </c>
    </row>
    <row r="31" spans="1:10" x14ac:dyDescent="0.2">
      <c r="A31" s="18" t="s">
        <v>121</v>
      </c>
      <c r="B31" s="18" t="s">
        <v>43</v>
      </c>
      <c r="C31" s="18" t="s">
        <v>52</v>
      </c>
      <c r="D31" s="18" t="s">
        <v>122</v>
      </c>
      <c r="E31" s="18" t="s">
        <v>123</v>
      </c>
      <c r="F31" s="9">
        <f>VLOOKUP(A31,[1]TD_Regist_30_04_2020!$A$7:$E$1000,5,FALSE)</f>
        <v>20</v>
      </c>
      <c r="G31" s="19">
        <f>VLOOKUP($A31,[1]TD_Regist_30_04_2020!$A$7:$M$114,6,FALSE)</f>
        <v>4.5999999999999996</v>
      </c>
      <c r="H31" s="20">
        <f>VLOOKUP($A31,[1]TD_Regist_30_04_2020!$A$7:$M$114,7,FALSE)</f>
        <v>0</v>
      </c>
      <c r="I31" s="20">
        <f>VLOOKUP($A31,[1]TD_Regist_30_04_2020!$A$7:$M$114,8,FALSE)</f>
        <v>0</v>
      </c>
      <c r="J31" s="21">
        <f>VLOOKUP($A31,[1]TD_Regist_30_04_2020!$A$7:$M$114,9,FALSE)</f>
        <v>4.5999999999999996</v>
      </c>
    </row>
    <row r="32" spans="1:10" x14ac:dyDescent="0.2">
      <c r="A32" s="13" t="s">
        <v>124</v>
      </c>
      <c r="B32" s="13" t="s">
        <v>60</v>
      </c>
      <c r="C32" s="13" t="s">
        <v>125</v>
      </c>
      <c r="D32" s="13" t="s">
        <v>126</v>
      </c>
      <c r="E32" s="13" t="s">
        <v>127</v>
      </c>
      <c r="F32" s="14">
        <f>VLOOKUP(A32,[1]TD_Regist_30_04_2020!$A$7:$E$1000,5,FALSE)</f>
        <v>37</v>
      </c>
      <c r="G32" s="15">
        <f>VLOOKUP($A32,[1]TD_Regist_30_04_2020!$A$7:$M$114,6,FALSE)</f>
        <v>6.7</v>
      </c>
      <c r="H32" s="16">
        <f>VLOOKUP($A32,[1]TD_Regist_30_04_2020!$A$7:$M$114,7,FALSE)</f>
        <v>0.9</v>
      </c>
      <c r="I32" s="16">
        <f>VLOOKUP($A32,[1]TD_Regist_30_04_2020!$A$7:$M$114,8,FALSE)</f>
        <v>0.9</v>
      </c>
      <c r="J32" s="17">
        <f>VLOOKUP($A32,[1]TD_Regist_30_04_2020!$A$7:$M$114,9,FALSE)</f>
        <v>8.5</v>
      </c>
    </row>
    <row r="33" spans="1:10" x14ac:dyDescent="0.2">
      <c r="A33" s="8" t="s">
        <v>128</v>
      </c>
      <c r="B33" s="8" t="s">
        <v>12</v>
      </c>
      <c r="C33" s="8" t="s">
        <v>13</v>
      </c>
      <c r="D33" s="8" t="s">
        <v>129</v>
      </c>
      <c r="E33" s="8" t="s">
        <v>130</v>
      </c>
      <c r="F33" s="9">
        <f>VLOOKUP(A33,[1]TD_Regist_30_04_2020!$A$7:$E$1000,5,FALSE)</f>
        <v>15</v>
      </c>
      <c r="G33" s="10">
        <f>VLOOKUP($A33,[1]TD_Regist_30_04_2020!$A$7:$M$114,6,FALSE)</f>
        <v>3.5</v>
      </c>
      <c r="H33" s="11">
        <f>VLOOKUP($A33,[1]TD_Regist_30_04_2020!$A$7:$M$114,7,FALSE)</f>
        <v>0</v>
      </c>
      <c r="I33" s="11">
        <f>VLOOKUP($A33,[1]TD_Regist_30_04_2020!$A$7:$M$114,8,FALSE)</f>
        <v>0</v>
      </c>
      <c r="J33" s="12">
        <f>VLOOKUP($A33,[1]TD_Regist_30_04_2020!$A$7:$M$114,9,FALSE)</f>
        <v>3.5</v>
      </c>
    </row>
    <row r="34" spans="1:10" x14ac:dyDescent="0.2">
      <c r="A34" s="13" t="s">
        <v>131</v>
      </c>
      <c r="B34" s="13" t="s">
        <v>60</v>
      </c>
      <c r="C34" s="13" t="s">
        <v>132</v>
      </c>
      <c r="D34" s="13" t="s">
        <v>133</v>
      </c>
      <c r="E34" s="13" t="s">
        <v>134</v>
      </c>
      <c r="F34" s="14">
        <f>VLOOKUP(A34,[1]TD_Regist_30_04_2020!$A$7:$E$1000,5,FALSE)</f>
        <v>27</v>
      </c>
      <c r="G34" s="15">
        <f>VLOOKUP($A34,[1]TD_Regist_30_04_2020!$A$7:$M$114,6,FALSE)</f>
        <v>3.7</v>
      </c>
      <c r="H34" s="16">
        <f>VLOOKUP($A34,[1]TD_Regist_30_04_2020!$A$7:$M$114,7,FALSE)</f>
        <v>1.6</v>
      </c>
      <c r="I34" s="16">
        <f>VLOOKUP($A34,[1]TD_Regist_30_04_2020!$A$7:$M$114,8,FALSE)</f>
        <v>0.9</v>
      </c>
      <c r="J34" s="17">
        <f>VLOOKUP($A34,[1]TD_Regist_30_04_2020!$A$7:$M$114,9,FALSE)</f>
        <v>6.2000000000000011</v>
      </c>
    </row>
    <row r="35" spans="1:10" x14ac:dyDescent="0.2">
      <c r="A35" s="18" t="s">
        <v>135</v>
      </c>
      <c r="B35" s="18" t="s">
        <v>60</v>
      </c>
      <c r="C35" s="18" t="s">
        <v>136</v>
      </c>
      <c r="D35" s="18" t="s">
        <v>137</v>
      </c>
      <c r="E35" s="18" t="s">
        <v>138</v>
      </c>
      <c r="F35" s="9">
        <f>VLOOKUP(A35,[1]TD_Regist_30_04_2020!$A$7:$E$1000,5,FALSE)</f>
        <v>27</v>
      </c>
      <c r="G35" s="19">
        <f>VLOOKUP($A35,[1]TD_Regist_30_04_2020!$A$7:$M$114,6,FALSE)</f>
        <v>3.5</v>
      </c>
      <c r="H35" s="20">
        <f>VLOOKUP($A35,[1]TD_Regist_30_04_2020!$A$7:$M$114,7,FALSE)</f>
        <v>2.8</v>
      </c>
      <c r="I35" s="20">
        <f>VLOOKUP($A35,[1]TD_Regist_30_04_2020!$A$7:$M$114,8,FALSE)</f>
        <v>0</v>
      </c>
      <c r="J35" s="21">
        <f>VLOOKUP($A35,[1]TD_Regist_30_04_2020!$A$7:$M$114,9,FALSE)</f>
        <v>6.3</v>
      </c>
    </row>
    <row r="36" spans="1:10" x14ac:dyDescent="0.2">
      <c r="A36" s="13" t="s">
        <v>139</v>
      </c>
      <c r="B36" s="13" t="s">
        <v>60</v>
      </c>
      <c r="C36" s="13" t="s">
        <v>61</v>
      </c>
      <c r="D36" s="13" t="s">
        <v>140</v>
      </c>
      <c r="E36" s="13" t="s">
        <v>141</v>
      </c>
      <c r="F36" s="14">
        <f>VLOOKUP(A36,[1]TD_Regist_30_04_2020!$A$7:$E$1000,5,FALSE)</f>
        <v>16</v>
      </c>
      <c r="G36" s="15">
        <f>VLOOKUP($A36,[1]TD_Regist_30_04_2020!$A$7:$M$114,6,FALSE)</f>
        <v>2.8</v>
      </c>
      <c r="H36" s="16">
        <f>VLOOKUP($A36,[1]TD_Regist_30_04_2020!$A$7:$M$114,7,FALSE)</f>
        <v>0</v>
      </c>
      <c r="I36" s="16">
        <f>VLOOKUP($A36,[1]TD_Regist_30_04_2020!$A$7:$M$114,8,FALSE)</f>
        <v>0.9</v>
      </c>
      <c r="J36" s="17">
        <f>VLOOKUP($A36,[1]TD_Regist_30_04_2020!$A$7:$M$114,9,FALSE)</f>
        <v>3.6999999999999997</v>
      </c>
    </row>
    <row r="37" spans="1:10" x14ac:dyDescent="0.2">
      <c r="A37" s="18" t="s">
        <v>142</v>
      </c>
      <c r="B37" s="18" t="s">
        <v>43</v>
      </c>
      <c r="C37" s="18" t="s">
        <v>69</v>
      </c>
      <c r="D37" s="18" t="s">
        <v>143</v>
      </c>
      <c r="E37" s="18" t="s">
        <v>144</v>
      </c>
      <c r="F37" s="9">
        <f>VLOOKUP(A37,[1]TD_Regist_30_04_2020!$A$7:$E$1000,5,FALSE)</f>
        <v>9</v>
      </c>
      <c r="G37" s="19">
        <f>VLOOKUP($A37,[1]TD_Regist_30_04_2020!$A$7:$M$114,6,FALSE)</f>
        <v>2.1</v>
      </c>
      <c r="H37" s="20">
        <f>VLOOKUP($A37,[1]TD_Regist_30_04_2020!$A$7:$M$114,7,FALSE)</f>
        <v>0</v>
      </c>
      <c r="I37" s="20">
        <f>VLOOKUP($A37,[1]TD_Regist_30_04_2020!$A$7:$M$114,8,FALSE)</f>
        <v>0</v>
      </c>
      <c r="J37" s="21">
        <f>VLOOKUP($A37,[1]TD_Regist_30_04_2020!$A$7:$M$114,9,FALSE)</f>
        <v>2.1</v>
      </c>
    </row>
    <row r="38" spans="1:10" x14ac:dyDescent="0.2">
      <c r="A38" s="13" t="s">
        <v>145</v>
      </c>
      <c r="B38" s="13" t="s">
        <v>36</v>
      </c>
      <c r="C38" s="13" t="s">
        <v>37</v>
      </c>
      <c r="D38" s="13" t="s">
        <v>146</v>
      </c>
      <c r="E38" s="13" t="s">
        <v>147</v>
      </c>
      <c r="F38" s="14">
        <f>VLOOKUP(A38,[1]TD_Regist_30_04_2020!$A$7:$E$1000,5,FALSE)</f>
        <v>4</v>
      </c>
      <c r="G38" s="15">
        <f>VLOOKUP($A38,[1]TD_Regist_30_04_2020!$A$7:$M$114,6,FALSE)</f>
        <v>0.9</v>
      </c>
      <c r="H38" s="16">
        <f>VLOOKUP($A38,[1]TD_Regist_30_04_2020!$A$7:$M$114,7,FALSE)</f>
        <v>0</v>
      </c>
      <c r="I38" s="16">
        <f>VLOOKUP($A38,[1]TD_Regist_30_04_2020!$A$7:$M$114,8,FALSE)</f>
        <v>0</v>
      </c>
      <c r="J38" s="17">
        <f>VLOOKUP($A38,[1]TD_Regist_30_04_2020!$A$7:$M$114,9,FALSE)</f>
        <v>0.9</v>
      </c>
    </row>
    <row r="39" spans="1:10" x14ac:dyDescent="0.2">
      <c r="A39" s="8" t="s">
        <v>148</v>
      </c>
      <c r="B39" s="8" t="s">
        <v>60</v>
      </c>
      <c r="C39" s="8" t="s">
        <v>149</v>
      </c>
      <c r="D39" s="8" t="s">
        <v>150</v>
      </c>
      <c r="E39" s="8" t="s">
        <v>151</v>
      </c>
      <c r="F39" s="9">
        <f>VLOOKUP(A39,[1]TD_Regist_30_04_2020!$A$7:$E$1000,5,FALSE)</f>
        <v>21</v>
      </c>
      <c r="G39" s="10">
        <f>VLOOKUP($A39,[1]TD_Regist_30_04_2020!$A$7:$M$114,6,FALSE)</f>
        <v>2.8</v>
      </c>
      <c r="H39" s="11">
        <f>VLOOKUP($A39,[1]TD_Regist_30_04_2020!$A$7:$M$114,7,FALSE)</f>
        <v>1.1000000000000001</v>
      </c>
      <c r="I39" s="11">
        <f>VLOOKUP($A39,[1]TD_Regist_30_04_2020!$A$7:$M$114,8,FALSE)</f>
        <v>0.9</v>
      </c>
      <c r="J39" s="12">
        <f>VLOOKUP($A39,[1]TD_Regist_30_04_2020!$A$7:$M$114,9,FALSE)</f>
        <v>4.8</v>
      </c>
    </row>
    <row r="40" spans="1:10" x14ac:dyDescent="0.2">
      <c r="A40" s="13" t="s">
        <v>152</v>
      </c>
      <c r="B40" s="13" t="s">
        <v>36</v>
      </c>
      <c r="C40" s="13" t="s">
        <v>99</v>
      </c>
      <c r="D40" s="13" t="s">
        <v>153</v>
      </c>
      <c r="E40" s="13" t="s">
        <v>154</v>
      </c>
      <c r="F40" s="14">
        <f>VLOOKUP(A40,[1]TD_Regist_30_04_2020!$A$7:$E$1000,5,FALSE)</f>
        <v>5</v>
      </c>
      <c r="G40" s="15">
        <f>VLOOKUP($A40,[1]TD_Regist_30_04_2020!$A$7:$M$114,6,FALSE)</f>
        <v>0</v>
      </c>
      <c r="H40" s="16">
        <f>VLOOKUP($A40,[1]TD_Regist_30_04_2020!$A$7:$M$114,7,FALSE)</f>
        <v>0</v>
      </c>
      <c r="I40" s="16">
        <f>VLOOKUP($A40,[1]TD_Regist_30_04_2020!$A$7:$M$114,8,FALSE)</f>
        <v>1.1000000000000001</v>
      </c>
      <c r="J40" s="17">
        <f>VLOOKUP($A40,[1]TD_Regist_30_04_2020!$A$7:$M$114,9,FALSE)</f>
        <v>1.1000000000000001</v>
      </c>
    </row>
    <row r="41" spans="1:10" x14ac:dyDescent="0.2">
      <c r="A41" s="18" t="s">
        <v>155</v>
      </c>
      <c r="B41" s="18" t="s">
        <v>12</v>
      </c>
      <c r="C41" s="18" t="s">
        <v>28</v>
      </c>
      <c r="D41" s="18" t="s">
        <v>156</v>
      </c>
      <c r="E41" s="18" t="s">
        <v>157</v>
      </c>
      <c r="F41" s="9">
        <f>VLOOKUP(A41,[1]TD_Regist_30_04_2020!$A$7:$E$1000,5,FALSE)</f>
        <v>19</v>
      </c>
      <c r="G41" s="19">
        <f>VLOOKUP($A41,[1]TD_Regist_30_04_2020!$A$7:$M$114,6,FALSE)</f>
        <v>4.4000000000000004</v>
      </c>
      <c r="H41" s="20">
        <f>VLOOKUP($A41,[1]TD_Regist_30_04_2020!$A$7:$M$114,7,FALSE)</f>
        <v>0</v>
      </c>
      <c r="I41" s="20">
        <f>VLOOKUP($A41,[1]TD_Regist_30_04_2020!$A$7:$M$114,8,FALSE)</f>
        <v>0</v>
      </c>
      <c r="J41" s="21">
        <f>VLOOKUP($A41,[1]TD_Regist_30_04_2020!$A$7:$M$114,9,FALSE)</f>
        <v>4.4000000000000004</v>
      </c>
    </row>
    <row r="42" spans="1:10" x14ac:dyDescent="0.2">
      <c r="A42" s="13" t="s">
        <v>158</v>
      </c>
      <c r="B42" s="13" t="s">
        <v>60</v>
      </c>
      <c r="C42" s="13" t="s">
        <v>61</v>
      </c>
      <c r="D42" s="13" t="s">
        <v>159</v>
      </c>
      <c r="E42" s="13" t="s">
        <v>160</v>
      </c>
      <c r="F42" s="14">
        <f>VLOOKUP(A42,[1]TD_Regist_30_04_2020!$A$7:$E$1000,5,FALSE)</f>
        <v>16</v>
      </c>
      <c r="G42" s="15">
        <f>VLOOKUP($A42,[1]TD_Regist_30_04_2020!$A$7:$M$114,6,FALSE)</f>
        <v>2.8</v>
      </c>
      <c r="H42" s="16">
        <f>VLOOKUP($A42,[1]TD_Regist_30_04_2020!$A$7:$M$114,7,FALSE)</f>
        <v>0</v>
      </c>
      <c r="I42" s="16">
        <f>VLOOKUP($A42,[1]TD_Regist_30_04_2020!$A$7:$M$114,8,FALSE)</f>
        <v>0.9</v>
      </c>
      <c r="J42" s="17">
        <f>VLOOKUP($A42,[1]TD_Regist_30_04_2020!$A$7:$M$114,9,FALSE)</f>
        <v>3.6999999999999997</v>
      </c>
    </row>
    <row r="43" spans="1:10" x14ac:dyDescent="0.2">
      <c r="A43" s="18" t="s">
        <v>161</v>
      </c>
      <c r="B43" s="18" t="s">
        <v>60</v>
      </c>
      <c r="C43" s="18" t="s">
        <v>162</v>
      </c>
      <c r="D43" s="18" t="s">
        <v>163</v>
      </c>
      <c r="E43" s="18" t="s">
        <v>164</v>
      </c>
      <c r="F43" s="9">
        <f>VLOOKUP(A43,[1]TD_Regist_30_04_2020!$A$7:$E$1000,5,FALSE)</f>
        <v>8</v>
      </c>
      <c r="G43" s="19">
        <f>VLOOKUP($A43,[1]TD_Regist_30_04_2020!$A$7:$M$114,6,FALSE)</f>
        <v>0</v>
      </c>
      <c r="H43" s="20">
        <f>VLOOKUP($A43,[1]TD_Regist_30_04_2020!$A$7:$M$114,7,FALSE)</f>
        <v>0.9</v>
      </c>
      <c r="I43" s="20">
        <f>VLOOKUP($A43,[1]TD_Regist_30_04_2020!$A$7:$M$114,8,FALSE)</f>
        <v>0.9</v>
      </c>
      <c r="J43" s="21">
        <f>VLOOKUP($A43,[1]TD_Regist_30_04_2020!$A$7:$M$114,9,FALSE)</f>
        <v>1.8</v>
      </c>
    </row>
    <row r="44" spans="1:10" x14ac:dyDescent="0.2">
      <c r="A44" s="13" t="s">
        <v>165</v>
      </c>
      <c r="B44" s="13" t="s">
        <v>36</v>
      </c>
      <c r="C44" s="13" t="s">
        <v>56</v>
      </c>
      <c r="D44" s="13" t="s">
        <v>166</v>
      </c>
      <c r="E44" s="13" t="s">
        <v>167</v>
      </c>
      <c r="F44" s="14">
        <f>VLOOKUP(A44,[1]TD_Regist_30_04_2020!$A$7:$E$1000,5,FALSE)</f>
        <v>16</v>
      </c>
      <c r="G44" s="15">
        <f>VLOOKUP($A44,[1]TD_Regist_30_04_2020!$A$7:$M$114,6,FALSE)</f>
        <v>3.7</v>
      </c>
      <c r="H44" s="16">
        <f>VLOOKUP($A44,[1]TD_Regist_30_04_2020!$A$7:$M$114,7,FALSE)</f>
        <v>0</v>
      </c>
      <c r="I44" s="16">
        <f>VLOOKUP($A44,[1]TD_Regist_30_04_2020!$A$7:$M$114,8,FALSE)</f>
        <v>0</v>
      </c>
      <c r="J44" s="17">
        <f>VLOOKUP($A44,[1]TD_Regist_30_04_2020!$A$7:$M$114,9,FALSE)</f>
        <v>3.7</v>
      </c>
    </row>
    <row r="45" spans="1:10" x14ac:dyDescent="0.2">
      <c r="A45" s="18" t="s">
        <v>168</v>
      </c>
      <c r="B45" s="18" t="s">
        <v>36</v>
      </c>
      <c r="C45" s="18" t="s">
        <v>37</v>
      </c>
      <c r="D45" s="18" t="s">
        <v>169</v>
      </c>
      <c r="E45" s="18" t="s">
        <v>170</v>
      </c>
      <c r="F45" s="9">
        <f>VLOOKUP(A45,[1]TD_Regist_30_04_2020!$A$7:$E$1000,5,FALSE)</f>
        <v>13</v>
      </c>
      <c r="G45" s="19">
        <f>VLOOKUP($A45,[1]TD_Regist_30_04_2020!$A$7:$M$114,6,FALSE)</f>
        <v>3</v>
      </c>
      <c r="H45" s="20">
        <f>VLOOKUP($A45,[1]TD_Regist_30_04_2020!$A$7:$M$114,7,FALSE)</f>
        <v>0</v>
      </c>
      <c r="I45" s="20">
        <f>VLOOKUP($A45,[1]TD_Regist_30_04_2020!$A$7:$M$114,8,FALSE)</f>
        <v>0</v>
      </c>
      <c r="J45" s="21">
        <f>VLOOKUP($A45,[1]TD_Regist_30_04_2020!$A$7:$M$114,9,FALSE)</f>
        <v>3</v>
      </c>
    </row>
    <row r="46" spans="1:10" x14ac:dyDescent="0.2">
      <c r="A46" s="13" t="s">
        <v>171</v>
      </c>
      <c r="B46" s="13" t="s">
        <v>43</v>
      </c>
      <c r="C46" s="13" t="s">
        <v>52</v>
      </c>
      <c r="D46" s="13" t="s">
        <v>172</v>
      </c>
      <c r="E46" s="13" t="s">
        <v>173</v>
      </c>
      <c r="F46" s="14">
        <f>VLOOKUP(A46,[1]TD_Regist_30_04_2020!$A$7:$E$1000,5,FALSE)</f>
        <v>7</v>
      </c>
      <c r="G46" s="15">
        <f>VLOOKUP($A46,[1]TD_Regist_30_04_2020!$A$7:$M$114,6,FALSE)</f>
        <v>0</v>
      </c>
      <c r="H46" s="16">
        <f>VLOOKUP($A46,[1]TD_Regist_30_04_2020!$A$7:$M$114,7,FALSE)</f>
        <v>1.6</v>
      </c>
      <c r="I46" s="16">
        <f>VLOOKUP($A46,[1]TD_Regist_30_04_2020!$A$7:$M$114,8,FALSE)</f>
        <v>0</v>
      </c>
      <c r="J46" s="17">
        <f>VLOOKUP($A46,[1]TD_Regist_30_04_2020!$A$7:$M$114,9,FALSE)</f>
        <v>1.6</v>
      </c>
    </row>
    <row r="47" spans="1:10" ht="16" thickBot="1" x14ac:dyDescent="0.25">
      <c r="A47" s="22" t="s">
        <v>174</v>
      </c>
      <c r="B47" s="22" t="s">
        <v>23</v>
      </c>
      <c r="C47" s="22" t="s">
        <v>65</v>
      </c>
      <c r="D47" s="22" t="s">
        <v>175</v>
      </c>
      <c r="E47" s="22" t="s">
        <v>176</v>
      </c>
      <c r="F47" s="23">
        <f>VLOOKUP(A47,[1]TD_Regist_30_04_2020!$A$7:$E$1000,5,FALSE)</f>
        <v>15</v>
      </c>
      <c r="G47" s="24">
        <f>VLOOKUP($A47,[1]TD_Regist_30_04_2020!$A$7:$M$114,6,FALSE)</f>
        <v>3.5</v>
      </c>
      <c r="H47" s="25">
        <f>VLOOKUP($A47,[1]TD_Regist_30_04_2020!$A$7:$M$114,7,FALSE)</f>
        <v>0</v>
      </c>
      <c r="I47" s="25">
        <f>VLOOKUP($A47,[1]TD_Regist_30_04_2020!$A$7:$M$114,8,FALSE)</f>
        <v>0</v>
      </c>
      <c r="J47" s="26">
        <f>VLOOKUP($A47,[1]TD_Regist_30_04_2020!$A$7:$M$114,9,FALSE)</f>
        <v>3.5</v>
      </c>
    </row>
    <row r="48" spans="1:10" ht="16" thickBot="1" x14ac:dyDescent="0.25">
      <c r="A48" s="27" t="s">
        <v>177</v>
      </c>
      <c r="B48" s="28"/>
      <c r="C48" s="28"/>
      <c r="D48" s="28"/>
      <c r="E48" s="28"/>
      <c r="F48" s="29"/>
      <c r="G48" s="30">
        <f>SUM(G3:G47)</f>
        <v>611.29999999999995</v>
      </c>
      <c r="H48" s="31">
        <f t="shared" ref="H48:J48" si="0">SUM(H3:H47)</f>
        <v>365.89999999999992</v>
      </c>
      <c r="I48" s="31">
        <f t="shared" si="0"/>
        <v>276.89999999999992</v>
      </c>
      <c r="J48" s="32">
        <f t="shared" si="0"/>
        <v>1254.0999999999997</v>
      </c>
    </row>
  </sheetData>
  <autoFilter ref="C1:C48" xr:uid="{8EF22764-EF05-2745-A126-F6421CF3A980}"/>
  <mergeCells count="1">
    <mergeCell ref="G1: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Neves Martins</dc:creator>
  <cp:lastModifiedBy>Jefferson Bispo Ferreira</cp:lastModifiedBy>
  <dcterms:created xsi:type="dcterms:W3CDTF">2020-05-12T17:32:01Z</dcterms:created>
  <dcterms:modified xsi:type="dcterms:W3CDTF">2020-05-13T13:34:19Z</dcterms:modified>
</cp:coreProperties>
</file>