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anac.sharepoint.com/sites/CBTA-Projeto/Documentos Compartilhados/General/MINUTA IS e GUIA CBTA/Pacote de Guias CBTA/GUIA_CBTA-APENDICES Prontos V2/Guia-AP-I-MISSOES-C-PRAT-PP-A/"/>
    </mc:Choice>
  </mc:AlternateContent>
  <xr:revisionPtr revIDLastSave="304" documentId="8_{FB780793-A3F0-48AB-8BE7-3C0E50947276}" xr6:coauthVersionLast="47" xr6:coauthVersionMax="47" xr10:uidLastSave="{C3D340AB-6F13-4906-A464-FD33BAD4EB65}"/>
  <bookViews>
    <workbookView xWindow="0" yWindow="-16035" windowWidth="17790" windowHeight="15315" xr2:uid="{00000000-000D-0000-FFFF-FFFF00000000}"/>
  </bookViews>
  <sheets>
    <sheet name="Curr.Prat. PPAP"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6" l="1"/>
  <c r="C41" i="6"/>
  <c r="B42" i="6"/>
  <c r="BX30" i="6"/>
  <c r="BX33" i="6"/>
  <c r="BX34" i="6"/>
  <c r="BX35" i="6"/>
  <c r="BX36" i="6"/>
  <c r="BX37" i="6"/>
  <c r="BX38" i="6"/>
  <c r="BX39" i="6"/>
  <c r="BX25" i="6"/>
  <c r="G41" i="6"/>
  <c r="G42" i="6" s="1"/>
  <c r="H41" i="6"/>
  <c r="H42" i="6" s="1"/>
  <c r="I41" i="6"/>
  <c r="I42" i="6" s="1"/>
  <c r="J41" i="6"/>
  <c r="J42" i="6" s="1"/>
  <c r="K41" i="6"/>
  <c r="K42" i="6" s="1"/>
  <c r="L41" i="6"/>
  <c r="L42" i="6" s="1"/>
  <c r="M41" i="6"/>
  <c r="M42" i="6" s="1"/>
  <c r="N41" i="6"/>
  <c r="N42" i="6" s="1"/>
  <c r="O41" i="6"/>
  <c r="O42" i="6" s="1"/>
  <c r="P41" i="6"/>
  <c r="P42" i="6" s="1"/>
  <c r="Q41" i="6"/>
  <c r="Q42" i="6" s="1"/>
  <c r="R41" i="6"/>
  <c r="R42" i="6" s="1"/>
  <c r="S41" i="6"/>
  <c r="S42" i="6" s="1"/>
  <c r="T41" i="6"/>
  <c r="T42" i="6" s="1"/>
  <c r="U41" i="6"/>
  <c r="U42" i="6" s="1"/>
  <c r="V41" i="6"/>
  <c r="V42" i="6" s="1"/>
  <c r="W41" i="6"/>
  <c r="W42" i="6" s="1"/>
  <c r="X41" i="6"/>
  <c r="X42" i="6" s="1"/>
  <c r="Y41" i="6"/>
  <c r="Y42" i="6" s="1"/>
  <c r="Z41" i="6"/>
  <c r="Z42" i="6" s="1"/>
  <c r="AA41" i="6"/>
  <c r="AA42" i="6" s="1"/>
  <c r="AB41" i="6"/>
  <c r="AB42" i="6" s="1"/>
  <c r="AC41" i="6"/>
  <c r="AC42" i="6" s="1"/>
  <c r="AD41" i="6"/>
  <c r="AD42" i="6" s="1"/>
  <c r="AE41" i="6"/>
  <c r="AE42" i="6" s="1"/>
  <c r="AF41" i="6"/>
  <c r="AF42" i="6" s="1"/>
  <c r="AG41" i="6"/>
  <c r="AG42" i="6" s="1"/>
  <c r="AH41" i="6"/>
  <c r="AH42" i="6" s="1"/>
  <c r="AI41" i="6"/>
  <c r="AI42" i="6" s="1"/>
  <c r="AJ41" i="6"/>
  <c r="AJ42" i="6" s="1"/>
  <c r="AK41" i="6"/>
  <c r="AK42" i="6" s="1"/>
  <c r="AL41" i="6"/>
  <c r="AL42" i="6" s="1"/>
  <c r="AM41" i="6"/>
  <c r="AM42" i="6" s="1"/>
  <c r="AN41" i="6"/>
  <c r="AN42" i="6" s="1"/>
  <c r="AO41" i="6"/>
  <c r="AO42" i="6" s="1"/>
  <c r="AP41" i="6"/>
  <c r="AP42" i="6" s="1"/>
  <c r="AQ41" i="6"/>
  <c r="AQ42" i="6" s="1"/>
  <c r="AR41" i="6"/>
  <c r="AR42" i="6" s="1"/>
  <c r="AS41" i="6"/>
  <c r="AS42" i="6" s="1"/>
  <c r="AT41" i="6"/>
  <c r="AT42" i="6" s="1"/>
  <c r="AU41" i="6"/>
  <c r="AU42" i="6" s="1"/>
  <c r="AV41" i="6"/>
  <c r="AV42" i="6" s="1"/>
  <c r="AW41" i="6"/>
  <c r="AW42" i="6" s="1"/>
  <c r="AX41" i="6"/>
  <c r="AX42" i="6" s="1"/>
  <c r="AY41" i="6"/>
  <c r="AY42" i="6" s="1"/>
  <c r="AZ41" i="6"/>
  <c r="AZ42" i="6" s="1"/>
  <c r="BA41" i="6"/>
  <c r="BA42" i="6" s="1"/>
  <c r="BB41" i="6"/>
  <c r="BB42" i="6" s="1"/>
  <c r="BC41" i="6"/>
  <c r="BC42" i="6" s="1"/>
  <c r="BD41" i="6"/>
  <c r="BD42" i="6" s="1"/>
  <c r="BE41" i="6"/>
  <c r="BE42" i="6" s="1"/>
  <c r="BF41" i="6"/>
  <c r="BF42" i="6" s="1"/>
  <c r="BG41" i="6"/>
  <c r="BG42" i="6" s="1"/>
  <c r="BH41" i="6"/>
  <c r="BH42" i="6" s="1"/>
  <c r="BI41" i="6"/>
  <c r="BI42" i="6" s="1"/>
  <c r="BJ41" i="6"/>
  <c r="BJ42" i="6" s="1"/>
  <c r="BK41" i="6"/>
  <c r="BK42" i="6" s="1"/>
  <c r="BL41" i="6"/>
  <c r="BL42" i="6" s="1"/>
  <c r="BM41" i="6"/>
  <c r="BM42" i="6" s="1"/>
  <c r="BN41" i="6"/>
  <c r="BN42" i="6" s="1"/>
  <c r="BO41" i="6"/>
  <c r="BO42" i="6" s="1"/>
  <c r="BP41" i="6"/>
  <c r="BP42" i="6" s="1"/>
  <c r="BQ41" i="6"/>
  <c r="BQ42" i="6" s="1"/>
  <c r="BR41" i="6"/>
  <c r="BR42" i="6" s="1"/>
  <c r="BS41" i="6"/>
  <c r="BS42" i="6" s="1"/>
  <c r="BT41" i="6"/>
  <c r="BT42" i="6" s="1"/>
  <c r="BU41" i="6"/>
  <c r="BU42" i="6" s="1"/>
  <c r="BV41" i="6"/>
  <c r="BV42" i="6" s="1"/>
  <c r="BW41" i="6"/>
  <c r="BW42" i="6" s="1"/>
  <c r="F41" i="6"/>
  <c r="F42" i="6" s="1"/>
  <c r="BX5" i="6"/>
  <c r="BX6" i="6"/>
  <c r="BX7" i="6"/>
  <c r="BX8" i="6"/>
  <c r="BX9" i="6"/>
  <c r="BX10" i="6"/>
  <c r="BX11" i="6"/>
  <c r="BX12" i="6"/>
  <c r="BX13" i="6"/>
  <c r="BX14" i="6"/>
  <c r="BX15" i="6"/>
  <c r="BX16" i="6"/>
  <c r="BX17" i="6"/>
  <c r="BX18" i="6"/>
  <c r="BX19" i="6"/>
  <c r="BX20" i="6"/>
  <c r="BX21" i="6"/>
  <c r="BX22" i="6"/>
  <c r="BX23" i="6"/>
  <c r="BX24" i="6"/>
  <c r="BX26" i="6"/>
  <c r="BX27" i="6"/>
  <c r="BX28" i="6"/>
  <c r="BX29" i="6"/>
  <c r="BX31" i="6"/>
  <c r="BX32" i="6"/>
  <c r="BX40" i="6"/>
  <c r="C4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João Rafael Andrade de Colonese</author>
  </authors>
  <commentList>
    <comment ref="F4" authorId="0" shapeId="0" xr:uid="{9662A1D7-3943-4110-9FA6-8CF3A6CF64F0}">
      <text>
        <r>
          <rPr>
            <b/>
            <sz val="9"/>
            <color indexed="81"/>
            <rFont val="Segoe UI"/>
            <charset val="1"/>
          </rPr>
          <t>João Rafael Andrade de Colonese:</t>
        </r>
        <r>
          <rPr>
            <sz val="9"/>
            <color indexed="81"/>
            <rFont val="Segoe UI"/>
            <charset val="1"/>
          </rPr>
          <t xml:space="preserve">
</t>
        </r>
        <r>
          <rPr>
            <b/>
            <sz val="12"/>
            <color indexed="81"/>
            <rFont val="Segoe UI"/>
            <family val="2"/>
          </rPr>
          <t>[OB] 0.1 - Demonstra conhecimento prático e aplicável de
limitações, funcionamento dos sistemas, equipamentos e suas
interações.</t>
        </r>
        <r>
          <rPr>
            <sz val="11"/>
            <color indexed="81"/>
            <rFont val="Segoe UI"/>
            <family val="2"/>
          </rPr>
          <t xml:space="preserve"> </t>
        </r>
      </text>
    </comment>
    <comment ref="G4" authorId="0" shapeId="0" xr:uid="{ADD27BE0-DCA3-44B7-922A-2BD9870F650C}">
      <text>
        <r>
          <rPr>
            <b/>
            <sz val="12"/>
            <color indexed="81"/>
            <rFont val="Segoe UI"/>
            <family val="2"/>
          </rPr>
          <t>João Rafael Andrade de Colonese:
[OB] 0.2 - Demonstra conhecimento necessário sobre publicações
e instruções de operação.</t>
        </r>
        <r>
          <rPr>
            <sz val="12"/>
            <color indexed="81"/>
            <rFont val="Segoe UI"/>
            <family val="2"/>
          </rPr>
          <t xml:space="preserve">
</t>
        </r>
      </text>
    </comment>
    <comment ref="H4" authorId="0" shapeId="0" xr:uid="{0FF2F856-DA6C-4F56-8305-CB6E049E4B0B}">
      <text>
        <r>
          <rPr>
            <b/>
            <sz val="9"/>
            <color indexed="81"/>
            <rFont val="Segoe UI"/>
            <family val="2"/>
          </rPr>
          <t>João Rafael Andrade de Colonese:</t>
        </r>
        <r>
          <rPr>
            <sz val="9"/>
            <color indexed="81"/>
            <rFont val="Segoe UI"/>
            <family val="2"/>
          </rPr>
          <t xml:space="preserve">
</t>
        </r>
        <r>
          <rPr>
            <b/>
            <sz val="12"/>
            <color indexed="81"/>
            <rFont val="Segoe UI"/>
            <family val="2"/>
          </rPr>
          <t>[OB] 0.3 - Demonstra conhecimento do ambiente físico, do
ambiente de tráfego aéreo, incluindo rotas, clima, aeroportos e a
infraestrutura operacional.</t>
        </r>
      </text>
    </comment>
    <comment ref="I4" authorId="0" shapeId="0" xr:uid="{DD0BF2C8-5BB5-4CCF-ABB1-A1AA128ADCB5}">
      <text>
        <r>
          <rPr>
            <b/>
            <sz val="9"/>
            <color indexed="81"/>
            <rFont val="Segoe UI"/>
            <family val="2"/>
          </rPr>
          <t>João Rafael Andrade de Colonese:</t>
        </r>
        <r>
          <rPr>
            <sz val="9"/>
            <color indexed="81"/>
            <rFont val="Segoe UI"/>
            <family val="2"/>
          </rPr>
          <t xml:space="preserve">
</t>
        </r>
        <r>
          <rPr>
            <b/>
            <sz val="12"/>
            <color indexed="81"/>
            <rFont val="Segoe UI"/>
            <family val="2"/>
          </rPr>
          <t>[OB] 0.4 - Demonstra conhecimento adequado da legislação
aplicável.</t>
        </r>
      </text>
    </comment>
    <comment ref="J4" authorId="0" shapeId="0" xr:uid="{D2B1878A-A106-4185-A3CF-A6BFCAF31B26}">
      <text>
        <r>
          <rPr>
            <b/>
            <sz val="9"/>
            <color indexed="81"/>
            <rFont val="Segoe UI"/>
            <family val="2"/>
          </rPr>
          <t>João Rafael Andrade de Colonese:</t>
        </r>
        <r>
          <rPr>
            <sz val="9"/>
            <color indexed="81"/>
            <rFont val="Segoe UI"/>
            <family val="2"/>
          </rPr>
          <t xml:space="preserve">
</t>
        </r>
        <r>
          <rPr>
            <b/>
            <sz val="12"/>
            <color indexed="81"/>
            <rFont val="Segoe UI"/>
            <family val="2"/>
          </rPr>
          <t>[OB] 0.5 - Conhece as fontes de informações necessárias.</t>
        </r>
      </text>
    </comment>
    <comment ref="K4" authorId="0" shapeId="0" xr:uid="{1B5C63DA-308E-4516-8D99-64C5880B83D4}">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0.6 - Demonstra interesse em adquirir conhecimento
aplicável.
</t>
        </r>
      </text>
    </comment>
    <comment ref="L4" authorId="0" shapeId="0" xr:uid="{04506333-FCF1-43CE-8487-F047A1E23A6E}">
      <text>
        <r>
          <rPr>
            <b/>
            <sz val="9"/>
            <color indexed="81"/>
            <rFont val="Segoe UI"/>
            <family val="2"/>
          </rPr>
          <t>João Rafael Andrade de Colonese:</t>
        </r>
        <r>
          <rPr>
            <sz val="9"/>
            <color indexed="81"/>
            <rFont val="Segoe UI"/>
            <family val="2"/>
          </rPr>
          <t xml:space="preserve">
</t>
        </r>
        <r>
          <rPr>
            <b/>
            <sz val="12"/>
            <color indexed="81"/>
            <rFont val="Segoe UI"/>
            <family val="2"/>
          </rPr>
          <t>[OB] 0.7 - Aplica conhecimentos de forma eficaz.</t>
        </r>
      </text>
    </comment>
    <comment ref="M4" authorId="0" shapeId="0" xr:uid="{D1BD0CC5-C011-42F3-92BF-21719EA34F08}">
      <text>
        <r>
          <rPr>
            <b/>
            <sz val="9"/>
            <color indexed="81"/>
            <rFont val="Segoe UI"/>
            <family val="2"/>
          </rPr>
          <t>João Rafael Andrade de Colonese:</t>
        </r>
        <r>
          <rPr>
            <sz val="9"/>
            <color indexed="81"/>
            <rFont val="Segoe UI"/>
            <family val="2"/>
          </rPr>
          <t xml:space="preserve">
</t>
        </r>
        <r>
          <rPr>
            <b/>
            <sz val="12"/>
            <color indexed="81"/>
            <rFont val="Segoe UI"/>
            <family val="2"/>
          </rPr>
          <t>[OB] 1.1 - Identifica fontes de consulta sobre procedimentos e
regulamentos aplicáveis.</t>
        </r>
      </text>
    </comment>
    <comment ref="N4" authorId="0" shapeId="0" xr:uid="{9C1C87EA-1C8F-422B-A1CF-661BDE747600}">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1.2 - Aplica instruções operacionais relevantes,
procedimentos e técnicas em tempo oportuno. </t>
        </r>
      </text>
    </comment>
    <comment ref="O4" authorId="0" shapeId="0" xr:uid="{58477220-D6DD-424F-B1E5-F75357AC6CD0}">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1.3 - Segue SOP, a menos que maior segurança imponha um
desvio apropriado. </t>
        </r>
      </text>
    </comment>
    <comment ref="P4" authorId="0" shapeId="0" xr:uid="{2CC67B2F-5328-4627-A294-926ECC2AF74C}">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1.4 - Opera sistemas e equipamentos do avião corretamente.
</t>
        </r>
      </text>
    </comment>
    <comment ref="Q4" authorId="0" shapeId="0" xr:uid="{31E3FB52-31BB-4262-9500-81C3A616262B}">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1.5 - Monitora o status dos sistemas da aeronave. </t>
        </r>
      </text>
    </comment>
    <comment ref="R4" authorId="0" shapeId="0" xr:uid="{A6F5A6F0-E078-4A14-8C2C-7519FC95EDE8}">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1.6 - Cumpre com regulamentos aplicáveis. </t>
        </r>
      </text>
    </comment>
    <comment ref="S4" authorId="0" shapeId="0" xr:uid="{1ECE23AB-0920-4EFF-AA6E-EBDC20246ED3}">
      <text>
        <r>
          <rPr>
            <b/>
            <sz val="9"/>
            <color indexed="81"/>
            <rFont val="Segoe UI"/>
            <family val="2"/>
          </rPr>
          <t>João Rafael Andrade de Colonese:</t>
        </r>
        <r>
          <rPr>
            <sz val="9"/>
            <color indexed="81"/>
            <rFont val="Segoe UI"/>
            <family val="2"/>
          </rPr>
          <t xml:space="preserve">
</t>
        </r>
        <r>
          <rPr>
            <b/>
            <sz val="12"/>
            <color indexed="81"/>
            <rFont val="Segoe UI"/>
            <family val="2"/>
          </rPr>
          <t>[OB] 1.7 - Aplica conhecimento procedimental relevante.</t>
        </r>
      </text>
    </comment>
    <comment ref="T4" authorId="0" shapeId="0" xr:uid="{94745C55-6285-4146-9AAA-1E6325063CD9}">
      <text>
        <r>
          <rPr>
            <b/>
            <sz val="9"/>
            <color indexed="81"/>
            <rFont val="Segoe UI"/>
            <family val="2"/>
          </rPr>
          <t>João Rafael Andrade de Colonese:</t>
        </r>
        <r>
          <rPr>
            <sz val="9"/>
            <color indexed="81"/>
            <rFont val="Segoe UI"/>
            <family val="2"/>
          </rPr>
          <t xml:space="preserve">
</t>
        </r>
        <r>
          <rPr>
            <b/>
            <sz val="12"/>
            <color indexed="81"/>
            <rFont val="Segoe UI"/>
            <family val="2"/>
          </rPr>
          <t>[OB] 2.1 - Determina que o destinatário está pronto e apto para
receber informações.</t>
        </r>
      </text>
    </comment>
    <comment ref="U4" authorId="0" shapeId="0" xr:uid="{782B6B1C-2A42-4EBE-B810-32A6E42D06B4}">
      <text>
        <r>
          <rPr>
            <b/>
            <sz val="9"/>
            <color indexed="81"/>
            <rFont val="Segoe UI"/>
            <family val="2"/>
          </rPr>
          <t>João Rafael Andrade de Colonese:</t>
        </r>
        <r>
          <rPr>
            <sz val="9"/>
            <color indexed="81"/>
            <rFont val="Segoe UI"/>
            <family val="2"/>
          </rPr>
          <t xml:space="preserve">
</t>
        </r>
        <r>
          <rPr>
            <b/>
            <sz val="12"/>
            <color indexed="81"/>
            <rFont val="Segoe UI"/>
            <family val="2"/>
          </rPr>
          <t>[OB] 2.2 - Seleciona apropriadamente o quê, quando, como e com
quem se comunica.</t>
        </r>
      </text>
    </comment>
    <comment ref="V4" authorId="0" shapeId="0" xr:uid="{AEF9833C-0708-4FA1-8C55-BAEE69DAC88B}">
      <text>
        <r>
          <rPr>
            <b/>
            <sz val="9"/>
            <color indexed="81"/>
            <rFont val="Segoe UI"/>
            <family val="2"/>
          </rPr>
          <t>João Rafael Andrade de Colonese:</t>
        </r>
        <r>
          <rPr>
            <sz val="9"/>
            <color indexed="81"/>
            <rFont val="Segoe UI"/>
            <family val="2"/>
          </rPr>
          <t xml:space="preserve">
</t>
        </r>
        <r>
          <rPr>
            <b/>
            <sz val="12"/>
            <color indexed="81"/>
            <rFont val="Segoe UI"/>
            <family val="2"/>
          </rPr>
          <t>[OB] 2.3 - Transmite mensagens de forma clara, precisa e concisa.</t>
        </r>
      </text>
    </comment>
    <comment ref="W4" authorId="0" shapeId="0" xr:uid="{7EFCEC6B-EFE3-49BB-8546-3F0EADEA056E}">
      <text>
        <r>
          <rPr>
            <b/>
            <sz val="9"/>
            <color indexed="81"/>
            <rFont val="Segoe UI"/>
            <family val="2"/>
          </rPr>
          <t>João Rafael Andrade de Colonese:</t>
        </r>
        <r>
          <rPr>
            <sz val="9"/>
            <color indexed="81"/>
            <rFont val="Segoe UI"/>
            <family val="2"/>
          </rPr>
          <t xml:space="preserve">
</t>
        </r>
        <r>
          <rPr>
            <b/>
            <sz val="12"/>
            <color indexed="81"/>
            <rFont val="Segoe UI"/>
            <family val="2"/>
          </rPr>
          <t>[OB] 2.4 - Confirma que o destinatário demonstra compreensão de
informações importantes.</t>
        </r>
      </text>
    </comment>
    <comment ref="X4" authorId="0" shapeId="0" xr:uid="{B0BAF5FB-26B6-4B8F-9DD9-2F501FB6B15B}">
      <text>
        <r>
          <rPr>
            <b/>
            <sz val="9"/>
            <color indexed="81"/>
            <rFont val="Segoe UI"/>
            <family val="2"/>
          </rPr>
          <t>João Rafael Andrade de Colonese:</t>
        </r>
        <r>
          <rPr>
            <sz val="9"/>
            <color indexed="81"/>
            <rFont val="Segoe UI"/>
            <family val="2"/>
          </rPr>
          <t xml:space="preserve">
</t>
        </r>
        <r>
          <rPr>
            <b/>
            <sz val="12"/>
            <color indexed="81"/>
            <rFont val="Segoe UI"/>
            <family val="2"/>
          </rPr>
          <t>[OB] 2.5 - Escuta ativamente e demonstra compreensão ao
receber informações.</t>
        </r>
      </text>
    </comment>
    <comment ref="Y4" authorId="0" shapeId="0" xr:uid="{53B89543-1AF2-4A99-9680-66A798211817}">
      <text>
        <r>
          <rPr>
            <b/>
            <sz val="9"/>
            <color indexed="81"/>
            <rFont val="Segoe UI"/>
            <family val="2"/>
          </rPr>
          <t>João Rafael Andrade de Colonese:</t>
        </r>
        <r>
          <rPr>
            <sz val="9"/>
            <color indexed="81"/>
            <rFont val="Segoe UI"/>
            <family val="2"/>
          </rPr>
          <t xml:space="preserve">
</t>
        </r>
        <r>
          <rPr>
            <b/>
            <sz val="12"/>
            <color indexed="81"/>
            <rFont val="Segoe UI"/>
            <family val="2"/>
          </rPr>
          <t>[OB] 2.6 - Faz perguntas relevantes e eficazes.</t>
        </r>
      </text>
    </comment>
    <comment ref="Z4" authorId="0" shapeId="0" xr:uid="{98D11F86-0FB0-4EDD-B205-7B7AE03E0965}">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2.7 - Usa escalonamento apropriado na comunicação para
resolver os desvios identificados.
</t>
        </r>
      </text>
    </comment>
    <comment ref="AA4" authorId="0" shapeId="0" xr:uid="{41B46EC0-4B18-4D7D-9B40-24BF8A437DE8}">
      <text>
        <r>
          <rPr>
            <b/>
            <sz val="9"/>
            <color indexed="81"/>
            <rFont val="Segoe UI"/>
            <family val="2"/>
          </rPr>
          <t>João Rafael Andrade de Colonese:</t>
        </r>
        <r>
          <rPr>
            <sz val="9"/>
            <color indexed="81"/>
            <rFont val="Segoe UI"/>
            <family val="2"/>
          </rPr>
          <t xml:space="preserve">
</t>
        </r>
        <r>
          <rPr>
            <b/>
            <sz val="12"/>
            <color indexed="81"/>
            <rFont val="Segoe UI"/>
            <family val="2"/>
          </rPr>
          <t>[OB] 2.8 - Usa e interpreta comunicação não verbal de forma
adequada à diferentes culturas sociais e setoriais.</t>
        </r>
      </text>
    </comment>
    <comment ref="AB4" authorId="0" shapeId="0" xr:uid="{14F4CAFB-4C22-445B-8503-7B80FE226E56}">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2.9 - Adere à fraseologia padrão e procedimentos. </t>
        </r>
      </text>
    </comment>
    <comment ref="AC4" authorId="0" shapeId="0" xr:uid="{97B1B0AB-F3D1-4340-9BA5-8060C9EC391B}">
      <text>
        <r>
          <rPr>
            <b/>
            <sz val="9"/>
            <color indexed="81"/>
            <rFont val="Segoe UI"/>
            <family val="2"/>
          </rPr>
          <t>João Rafael Andrade de Colonese:</t>
        </r>
        <r>
          <rPr>
            <sz val="9"/>
            <color indexed="81"/>
            <rFont val="Segoe UI"/>
            <family val="2"/>
          </rPr>
          <t xml:space="preserve">
</t>
        </r>
        <r>
          <rPr>
            <b/>
            <sz val="12"/>
            <color indexed="81"/>
            <rFont val="Segoe UI"/>
            <family val="2"/>
          </rPr>
          <t>[OB] 2.10 - Lê, interpreta, e responde corretamente mensagens de
sistemas automatizados diversos em inglês.</t>
        </r>
      </text>
    </comment>
    <comment ref="AD4" authorId="0" shapeId="0" xr:uid="{725FE4CC-B5EC-4E60-801E-FEC4AA68BBCB}">
      <text>
        <r>
          <rPr>
            <b/>
            <sz val="9"/>
            <color indexed="81"/>
            <rFont val="Segoe UI"/>
            <family val="2"/>
          </rPr>
          <t>João Rafael Andrade de Colonese:</t>
        </r>
        <r>
          <rPr>
            <sz val="9"/>
            <color indexed="81"/>
            <rFont val="Segoe UI"/>
            <family val="2"/>
          </rPr>
          <t xml:space="preserve">
</t>
        </r>
        <r>
          <rPr>
            <b/>
            <sz val="12"/>
            <color indexed="81"/>
            <rFont val="Segoe UI"/>
            <family val="2"/>
          </rPr>
          <t>[OB] 3.1 - Usa, de forma apropriada, gerenciamento de voo,
sistemas de orientação e automação, conforme instalados e
aplicáveis às condições.</t>
        </r>
      </text>
    </comment>
    <comment ref="AE4" authorId="0" shapeId="0" xr:uid="{F2D5AD00-4B24-4A71-94EC-2C692208A11F}">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3.2 - Monitora e detecta desvios da trajetória de voo
pretendida e toma ações adequadas. </t>
        </r>
      </text>
    </comment>
    <comment ref="AF4" authorId="0" shapeId="0" xr:uid="{7CB0121B-0DD4-4E07-AB40-604D6B05AC41}">
      <text>
        <r>
          <rPr>
            <b/>
            <sz val="9"/>
            <color indexed="81"/>
            <rFont val="Segoe UI"/>
            <family val="2"/>
          </rPr>
          <t>João Rafael Andrade de Colonese:</t>
        </r>
        <r>
          <rPr>
            <sz val="9"/>
            <color indexed="81"/>
            <rFont val="Segoe UI"/>
            <family val="2"/>
          </rPr>
          <t xml:space="preserve">
</t>
        </r>
        <r>
          <rPr>
            <b/>
            <sz val="12"/>
            <color indexed="81"/>
            <rFont val="Segoe UI"/>
            <family val="2"/>
          </rPr>
          <t>[OB] 3.3 - Gerencia trajetória de voo com segurança para atingir o
desempenho operacional ideal.</t>
        </r>
      </text>
    </comment>
    <comment ref="AG4" authorId="0" shapeId="0" xr:uid="{97E6E145-3474-4519-B55C-477371DB1CC6}">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3.4 - Mantém a trajetória de voo pretendida durante o voo
usando automação enquanto gerencia outras tarefas e distrações. 
</t>
        </r>
      </text>
    </comment>
    <comment ref="AH4" authorId="0" shapeId="0" xr:uid="{BB3BF797-45DC-477D-8562-4E0831BE916D}">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3.5 - Seleciona nível e modo apropriados de automação em
tempo oportuno, considerando a fase de voo e carga de trabalho. </t>
        </r>
      </text>
    </comment>
    <comment ref="AI4" authorId="0" shapeId="0" xr:uid="{B1A8D6A4-A851-4A17-8DE0-DBC5CA3B2136}">
      <text>
        <r>
          <rPr>
            <b/>
            <sz val="9"/>
            <color indexed="81"/>
            <rFont val="Segoe UI"/>
            <family val="2"/>
          </rPr>
          <t>João Rafael Andrade de Colonese:</t>
        </r>
        <r>
          <rPr>
            <sz val="9"/>
            <color indexed="81"/>
            <rFont val="Segoe UI"/>
            <family val="2"/>
          </rPr>
          <t xml:space="preserve">
</t>
        </r>
        <r>
          <rPr>
            <b/>
            <sz val="12"/>
            <color indexed="81"/>
            <rFont val="Segoe UI"/>
            <family val="2"/>
          </rPr>
          <t>[OB] 3.6 - Monitora automação de maneira efetiva, incluindo a
ativação e transições dos modos automáticos.</t>
        </r>
      </text>
    </comment>
    <comment ref="AJ4" authorId="0" shapeId="0" xr:uid="{4F82609D-C789-4B65-916C-15D66617879A}">
      <text>
        <r>
          <rPr>
            <b/>
            <sz val="9"/>
            <color indexed="81"/>
            <rFont val="Segoe UI"/>
            <family val="2"/>
          </rPr>
          <t>João Rafael Andrade de Colonese:</t>
        </r>
        <r>
          <rPr>
            <sz val="9"/>
            <color indexed="81"/>
            <rFont val="Segoe UI"/>
            <family val="2"/>
          </rPr>
          <t xml:space="preserve">
</t>
        </r>
        <r>
          <rPr>
            <b/>
            <sz val="12"/>
            <color indexed="81"/>
            <rFont val="Segoe UI"/>
            <family val="2"/>
          </rPr>
          <t>[OB] 4.1 - Controla a aeronave manualmente com precisão e
suavidade conforme apropriado para a situação.</t>
        </r>
      </text>
    </comment>
    <comment ref="AK4" authorId="0" shapeId="0" xr:uid="{F9985993-05EA-4265-B05A-E68A0838185C}">
      <text>
        <r>
          <rPr>
            <b/>
            <sz val="9"/>
            <color indexed="81"/>
            <rFont val="Segoe UI"/>
            <family val="2"/>
          </rPr>
          <t>João Rafael Andrade de Colonese:</t>
        </r>
        <r>
          <rPr>
            <sz val="9"/>
            <color indexed="81"/>
            <rFont val="Segoe UI"/>
            <family val="2"/>
          </rPr>
          <t xml:space="preserve">
</t>
        </r>
        <r>
          <rPr>
            <b/>
            <sz val="12"/>
            <color indexed="81"/>
            <rFont val="Segoe UI"/>
            <family val="2"/>
          </rPr>
          <t>[OB] 4.2 - Monitora e detecta desvios da trajetória de voo
pretendida e toma ações adequadas.</t>
        </r>
      </text>
    </comment>
    <comment ref="AL4" authorId="0" shapeId="0" xr:uid="{9604BBF2-DBA9-4DC4-B293-E2F5FC65DE37}">
      <text>
        <r>
          <rPr>
            <b/>
            <sz val="9"/>
            <color indexed="81"/>
            <rFont val="Segoe UI"/>
            <family val="2"/>
          </rPr>
          <t>João Rafael Andrade de Colonese:</t>
        </r>
        <r>
          <rPr>
            <sz val="9"/>
            <color indexed="81"/>
            <rFont val="Segoe UI"/>
            <family val="2"/>
          </rPr>
          <t xml:space="preserve">
</t>
        </r>
        <r>
          <rPr>
            <b/>
            <sz val="12"/>
            <color indexed="81"/>
            <rFont val="Segoe UI"/>
            <family val="2"/>
          </rPr>
          <t>[OB] 4.3 - Controla manualmente o avião usando a relação entre a
atitude, velocidade, potência do avião e sinais à navegação ou
informações visuais.</t>
        </r>
      </text>
    </comment>
    <comment ref="AM4" authorId="0" shapeId="0" xr:uid="{C0CB24C3-4872-428A-99E6-F6A70D9B011D}">
      <text>
        <r>
          <rPr>
            <b/>
            <sz val="9"/>
            <color indexed="81"/>
            <rFont val="Segoe UI"/>
            <family val="2"/>
          </rPr>
          <t>João Rafael Andrade de Colonese:</t>
        </r>
        <r>
          <rPr>
            <sz val="9"/>
            <color indexed="81"/>
            <rFont val="Segoe UI"/>
            <family val="2"/>
          </rPr>
          <t xml:space="preserve">
</t>
        </r>
        <r>
          <rPr>
            <b/>
            <sz val="12"/>
            <color indexed="81"/>
            <rFont val="Segoe UI"/>
            <family val="2"/>
          </rPr>
          <t>[OB] 4.4 - Gerencia a trajetória do voo com segurança para atingir
o desempenho operacional ideal.</t>
        </r>
      </text>
    </comment>
    <comment ref="AN4" authorId="0" shapeId="0" xr:uid="{50120E78-6C7E-44FD-B848-C3C5AF6ACB01}">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4.5 - Mantém a trajetória de voo pretendida durante o voo
manual enquanto gerencia outras tarefas e distrações.
</t>
        </r>
      </text>
    </comment>
    <comment ref="AO4" authorId="0" shapeId="0" xr:uid="{42BC5A0D-BED2-48BF-ACE6-6BBB7C107FC9}">
      <text>
        <r>
          <rPr>
            <b/>
            <sz val="9"/>
            <color indexed="81"/>
            <rFont val="Segoe UI"/>
            <family val="2"/>
          </rPr>
          <t>João Rafael Andrade de Colonese:</t>
        </r>
        <r>
          <rPr>
            <sz val="9"/>
            <color indexed="81"/>
            <rFont val="Segoe UI"/>
            <family val="2"/>
          </rPr>
          <t xml:space="preserve">
</t>
        </r>
        <r>
          <rPr>
            <b/>
            <sz val="12"/>
            <color indexed="81"/>
            <rFont val="Segoe UI"/>
            <family val="2"/>
          </rPr>
          <t>[OB] 4.6 - Utiliza sistemas apropriados de gerenciamento e
orientação de voo, conforme instalado e aplicável às condições.</t>
        </r>
      </text>
    </comment>
    <comment ref="AP4" authorId="0" shapeId="0" xr:uid="{4ABE09D4-2EA6-44A8-A2DC-772D55D44BFB}">
      <text>
        <r>
          <rPr>
            <b/>
            <sz val="9"/>
            <color indexed="81"/>
            <rFont val="Segoe UI"/>
            <family val="2"/>
          </rPr>
          <t>João Rafael Andrade de Colonese:</t>
        </r>
        <r>
          <rPr>
            <sz val="9"/>
            <color indexed="81"/>
            <rFont val="Segoe UI"/>
            <family val="2"/>
          </rPr>
          <t xml:space="preserve">
</t>
        </r>
        <r>
          <rPr>
            <b/>
            <sz val="12"/>
            <color indexed="81"/>
            <rFont val="Segoe UI"/>
            <family val="2"/>
          </rPr>
          <t>[OB] 4.7 - Monitora de maneira efetiva os sistemas de orientação
de voo, incluindo a ativação e transições de modos automáticos.</t>
        </r>
      </text>
    </comment>
    <comment ref="AQ4" authorId="0" shapeId="0" xr:uid="{7E4AB0E5-3506-47DF-8848-3802425CBE08}">
      <text>
        <r>
          <rPr>
            <b/>
            <sz val="9"/>
            <color indexed="81"/>
            <rFont val="Segoe UI"/>
            <family val="2"/>
          </rPr>
          <t>João Rafael Andrade de Colonese:</t>
        </r>
        <r>
          <rPr>
            <sz val="9"/>
            <color indexed="81"/>
            <rFont val="Segoe UI"/>
            <family val="2"/>
          </rPr>
          <t xml:space="preserve">
</t>
        </r>
        <r>
          <rPr>
            <b/>
            <sz val="12"/>
            <color indexed="81"/>
            <rFont val="Segoe UI"/>
            <family val="2"/>
          </rPr>
          <t>[OB] 5.1 - Encoraja a comunicação aberta e participação entre
equipes setoriais.</t>
        </r>
      </text>
    </comment>
    <comment ref="AR4" authorId="0" shapeId="0" xr:uid="{5D7F68CB-5DBE-4F77-B7CE-DA2800166203}">
      <text>
        <r>
          <rPr>
            <b/>
            <sz val="9"/>
            <color indexed="81"/>
            <rFont val="Segoe UI"/>
            <family val="2"/>
          </rPr>
          <t>João Rafael Andrade de Colonese:</t>
        </r>
        <r>
          <rPr>
            <sz val="9"/>
            <color indexed="81"/>
            <rFont val="Segoe UI"/>
            <family val="2"/>
          </rPr>
          <t xml:space="preserve">
</t>
        </r>
        <r>
          <rPr>
            <b/>
            <sz val="12"/>
            <color indexed="81"/>
            <rFont val="Segoe UI"/>
            <family val="2"/>
          </rPr>
          <t>[OB] 5.2 - Demonstra iniciativa e fornece orientação quando
requerido.</t>
        </r>
      </text>
    </comment>
    <comment ref="AS4" authorId="0" shapeId="0" xr:uid="{C45BCBE9-8571-41E6-B329-287C15630D85}">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5.3 - Envolve outras pessoas no planejamento. </t>
        </r>
      </text>
    </comment>
    <comment ref="AT4" authorId="0" shapeId="0" xr:uid="{1052B09A-0561-4675-BFCC-C3D43D0AC617}">
      <text>
        <r>
          <rPr>
            <b/>
            <sz val="9"/>
            <color indexed="81"/>
            <rFont val="Segoe UI"/>
            <family val="2"/>
          </rPr>
          <t>João Rafael Andrade de Colonese:</t>
        </r>
        <r>
          <rPr>
            <sz val="9"/>
            <color indexed="81"/>
            <rFont val="Segoe UI"/>
            <family val="2"/>
          </rPr>
          <t xml:space="preserve">
</t>
        </r>
        <r>
          <rPr>
            <b/>
            <sz val="12"/>
            <color indexed="81"/>
            <rFont val="Segoe UI"/>
            <family val="2"/>
          </rPr>
          <t>[OB] 5.4 - Considera contribuições [informações] de outras pessoas.</t>
        </r>
      </text>
    </comment>
    <comment ref="AU4" authorId="0" shapeId="0" xr:uid="{B08FD0B8-5781-44E5-BF6B-A566DEAB4AD2}">
      <text>
        <r>
          <rPr>
            <b/>
            <sz val="9"/>
            <color indexed="81"/>
            <rFont val="Segoe UI"/>
            <family val="2"/>
          </rPr>
          <t>João Rafael Andrade de Colonese:</t>
        </r>
        <r>
          <rPr>
            <sz val="9"/>
            <color indexed="81"/>
            <rFont val="Segoe UI"/>
            <family val="2"/>
          </rPr>
          <t xml:space="preserve">
</t>
        </r>
        <r>
          <rPr>
            <b/>
            <sz val="12"/>
            <color indexed="81"/>
            <rFont val="Segoe UI"/>
            <family val="2"/>
          </rPr>
          <t>[OB] 5.5 - Dá e recebe comentários de forma construtiva.</t>
        </r>
      </text>
    </comment>
    <comment ref="AV4" authorId="0" shapeId="0" xr:uid="{19C8588B-775D-4EEE-AD49-DB08E04AD336}">
      <text>
        <r>
          <rPr>
            <b/>
            <sz val="9"/>
            <color indexed="81"/>
            <rFont val="Segoe UI"/>
            <family val="2"/>
          </rPr>
          <t>João Rafael Andrade de Colonese:</t>
        </r>
        <r>
          <rPr>
            <sz val="9"/>
            <color indexed="81"/>
            <rFont val="Segoe UI"/>
            <family val="2"/>
          </rPr>
          <t xml:space="preserve">
</t>
        </r>
        <r>
          <rPr>
            <b/>
            <sz val="12"/>
            <color indexed="81"/>
            <rFont val="Segoe UI"/>
            <family val="2"/>
          </rPr>
          <t>[OB] 5.6 - Endereça e resolve conflitos e divergências de maneira construtiva.</t>
        </r>
      </text>
    </comment>
    <comment ref="AW4" authorId="0" shapeId="0" xr:uid="{883105E3-0D91-43EA-9158-DEC93B76C9F6}">
      <text>
        <r>
          <rPr>
            <b/>
            <sz val="9"/>
            <color indexed="81"/>
            <rFont val="Segoe UI"/>
            <family val="2"/>
          </rPr>
          <t>João Rafael Andrade de Colonese:</t>
        </r>
        <r>
          <rPr>
            <sz val="9"/>
            <color indexed="81"/>
            <rFont val="Segoe UI"/>
            <family val="2"/>
          </rPr>
          <t xml:space="preserve">
</t>
        </r>
        <r>
          <rPr>
            <b/>
            <sz val="12"/>
            <color indexed="81"/>
            <rFont val="Segoe UI"/>
            <family val="2"/>
          </rPr>
          <t>[OB] 5.7 - Exerce liderança decisiva quando necessário.</t>
        </r>
      </text>
    </comment>
    <comment ref="AX4" authorId="0" shapeId="0" xr:uid="{5C95A803-D18E-4727-A800-1A8666AB7DED}">
      <text>
        <r>
          <rPr>
            <b/>
            <sz val="9"/>
            <color indexed="81"/>
            <rFont val="Segoe UI"/>
            <family val="2"/>
          </rPr>
          <t>João Rafael Andrade de Colonese:</t>
        </r>
        <r>
          <rPr>
            <sz val="9"/>
            <color indexed="81"/>
            <rFont val="Segoe UI"/>
            <family val="2"/>
          </rPr>
          <t xml:space="preserve">
</t>
        </r>
        <r>
          <rPr>
            <b/>
            <sz val="12"/>
            <color indexed="81"/>
            <rFont val="Segoe UI"/>
            <family val="2"/>
          </rPr>
          <t>[OB] 5.8 - Assume responsabilidade por decisões e ações.</t>
        </r>
      </text>
    </comment>
    <comment ref="AY4" authorId="0" shapeId="0" xr:uid="{6640F7AB-21C1-4434-8526-4FB5CEAC5C7F}">
      <text>
        <r>
          <rPr>
            <b/>
            <sz val="9"/>
            <color indexed="81"/>
            <rFont val="Segoe UI"/>
            <family val="2"/>
          </rPr>
          <t>João Rafael Andrade de Colonese:</t>
        </r>
        <r>
          <rPr>
            <sz val="9"/>
            <color indexed="81"/>
            <rFont val="Segoe UI"/>
            <family val="2"/>
          </rPr>
          <t xml:space="preserve">
</t>
        </r>
        <r>
          <rPr>
            <b/>
            <sz val="12"/>
            <color indexed="81"/>
            <rFont val="Segoe UI"/>
            <family val="2"/>
          </rPr>
          <t>[OB] 5.9 - Cumpre instruções conforme orientado.</t>
        </r>
      </text>
    </comment>
    <comment ref="AZ4" authorId="0" shapeId="0" xr:uid="{454BE777-75DD-410E-AB15-6D0618008901}">
      <text>
        <r>
          <rPr>
            <b/>
            <sz val="9"/>
            <color indexed="81"/>
            <rFont val="Segoe UI"/>
            <family val="2"/>
          </rPr>
          <t>João Rafael Andrade de Colonese:</t>
        </r>
        <r>
          <rPr>
            <sz val="9"/>
            <color indexed="81"/>
            <rFont val="Segoe UI"/>
            <family val="2"/>
          </rPr>
          <t xml:space="preserve">
</t>
        </r>
        <r>
          <rPr>
            <b/>
            <sz val="12"/>
            <color indexed="81"/>
            <rFont val="Segoe UI"/>
            <family val="2"/>
          </rPr>
          <t>[OB] 5.10 - Aplica estratégias de intervenção eficazes para resolver desvios identificados.</t>
        </r>
      </text>
    </comment>
    <comment ref="BA4" authorId="0" shapeId="0" xr:uid="{2A1EE295-4C67-48D8-B0A5-A62BE5C70E0D}">
      <text>
        <r>
          <rPr>
            <b/>
            <sz val="9"/>
            <color indexed="81"/>
            <rFont val="Segoe UI"/>
            <family val="2"/>
          </rPr>
          <t>João Rafael Andrade de Colonese:</t>
        </r>
        <r>
          <rPr>
            <sz val="9"/>
            <color indexed="81"/>
            <rFont val="Segoe UI"/>
            <family val="2"/>
          </rPr>
          <t xml:space="preserve">
</t>
        </r>
        <r>
          <rPr>
            <b/>
            <sz val="12"/>
            <color indexed="81"/>
            <rFont val="Segoe UI"/>
            <family val="2"/>
          </rPr>
          <t>[OB] 6.1 - Identifica, avalia e gerencia ameaças e erros em tempo
oportuno.</t>
        </r>
      </text>
    </comment>
    <comment ref="BB4" authorId="0" shapeId="0" xr:uid="{35D88906-D024-4769-86B4-B58F4F029EA8}">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6.2 - Busca informações precisas e adequadas de fontes
apropriadas. </t>
        </r>
      </text>
    </comment>
    <comment ref="BC4" authorId="0" shapeId="0" xr:uid="{EAA11111-B3D6-4AB1-ABDA-5E6D79E66584}">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6.3 - Identifica e verifica o que e por que coisas deram errado, se apropriado. </t>
        </r>
      </text>
    </comment>
    <comment ref="BD4" authorId="0" shapeId="0" xr:uid="{C92403E4-FD4C-4F9A-80DF-7AA7592C05A5}">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6.4 - Persevera em resolver problemas priorizando a
segurança. </t>
        </r>
      </text>
    </comment>
    <comment ref="BE4" authorId="0" shapeId="0" xr:uid="{9D1D213E-6F33-41BB-9F7D-5F6CDC4A35B8}">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6.5 - Identifica e considera opções apropriadas. </t>
        </r>
      </text>
    </comment>
    <comment ref="BF4" authorId="0" shapeId="0" xr:uid="{600175D5-1D3B-4CFE-B3D2-F8FB4735A638}">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6.6 - Aplica técnicas de tomada de decisão apropriadas e
oportunas. </t>
        </r>
      </text>
    </comment>
    <comment ref="BG4" authorId="0" shapeId="0" xr:uid="{088609E7-1CD0-48B5-ACAE-6472BAA88A07}">
      <text>
        <r>
          <rPr>
            <b/>
            <sz val="9"/>
            <color indexed="81"/>
            <rFont val="Segoe UI"/>
            <family val="2"/>
          </rPr>
          <t>João Rafael Andrade de Colonese:</t>
        </r>
        <r>
          <rPr>
            <sz val="9"/>
            <color indexed="81"/>
            <rFont val="Segoe UI"/>
            <family val="2"/>
          </rPr>
          <t xml:space="preserve">
</t>
        </r>
        <r>
          <rPr>
            <b/>
            <sz val="12"/>
            <color indexed="81"/>
            <rFont val="Segoe UI"/>
            <family val="2"/>
          </rPr>
          <t>[OB] 6.7 - Monitora, reavalia e adapta decisões conforme
necessário.</t>
        </r>
      </text>
    </comment>
    <comment ref="BH4" authorId="0" shapeId="0" xr:uid="{FD2E51DA-38AC-42B2-852E-98920AECD567}">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6.8 - Se adapta quando confrontado com situações em que
não existe orientação ou procedimento.
</t>
        </r>
      </text>
    </comment>
    <comment ref="BI4" authorId="0" shapeId="0" xr:uid="{E10F817C-5A46-49C2-9E84-E08CD600795D}">
      <text>
        <r>
          <rPr>
            <b/>
            <sz val="9"/>
            <color indexed="81"/>
            <rFont val="Segoe UI"/>
            <family val="2"/>
          </rPr>
          <t>João Rafael Andrade de Colonese:</t>
        </r>
        <r>
          <rPr>
            <sz val="9"/>
            <color indexed="81"/>
            <rFont val="Segoe UI"/>
            <family val="2"/>
          </rPr>
          <t xml:space="preserve">
</t>
        </r>
        <r>
          <rPr>
            <b/>
            <sz val="12"/>
            <color indexed="81"/>
            <rFont val="Segoe UI"/>
            <family val="2"/>
          </rPr>
          <t>[OB] 6.9 - Demonstra resiliência ao encontrar um evento
inesperado.</t>
        </r>
      </text>
    </comment>
    <comment ref="BJ4" authorId="0" shapeId="0" xr:uid="{E2ABAD65-D72C-4F0E-94CD-D382C76BE957}">
      <text>
        <r>
          <rPr>
            <b/>
            <sz val="9"/>
            <color indexed="81"/>
            <rFont val="Segoe UI"/>
            <family val="2"/>
          </rPr>
          <t>João Rafael Andrade de Colonese:</t>
        </r>
        <r>
          <rPr>
            <sz val="9"/>
            <color indexed="81"/>
            <rFont val="Segoe UI"/>
            <family val="2"/>
          </rPr>
          <t xml:space="preserve">
</t>
        </r>
        <r>
          <rPr>
            <b/>
            <sz val="12"/>
            <color indexed="81"/>
            <rFont val="Segoe UI"/>
            <family val="2"/>
          </rPr>
          <t>[OB] 7.1 - Monitora e avalia o estado do avião e seus sistemas.</t>
        </r>
      </text>
    </comment>
    <comment ref="BK4" authorId="0" shapeId="0" xr:uid="{52DFCB7F-1CCC-4D85-9A5A-7FE5D9775882}">
      <text>
        <r>
          <rPr>
            <b/>
            <sz val="9"/>
            <color indexed="81"/>
            <rFont val="Segoe UI"/>
            <family val="2"/>
          </rPr>
          <t>João Rafael Andrade de Colonese:</t>
        </r>
        <r>
          <rPr>
            <sz val="9"/>
            <color indexed="81"/>
            <rFont val="Segoe UI"/>
            <family val="2"/>
          </rPr>
          <t xml:space="preserve">
</t>
        </r>
        <r>
          <rPr>
            <b/>
            <sz val="12"/>
            <color indexed="81"/>
            <rFont val="Segoe UI"/>
            <family val="2"/>
          </rPr>
          <t>[OB] 7.2 - Monitora e avalia o estado de energia do avião e sua
trajetória de voo prevista.</t>
        </r>
      </text>
    </comment>
    <comment ref="BL4" authorId="0" shapeId="0" xr:uid="{8FA76705-3613-4908-BC2D-31F0E5D74231}">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7.3 - Monitora e avalia o ambiente geral e seus possíveis
efeitos na operação. </t>
        </r>
      </text>
    </comment>
    <comment ref="BM4" authorId="0" shapeId="0" xr:uid="{CCBFD27E-8DD1-4BEE-9283-FC2470884857}">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7.4 - Valida a precisão das informações e verifica erros
básicos.
</t>
        </r>
      </text>
    </comment>
    <comment ref="BN4" authorId="0" shapeId="0" xr:uid="{D2072473-07B8-4695-9730-22B01CC48250}">
      <text>
        <r>
          <rPr>
            <b/>
            <sz val="9"/>
            <color indexed="81"/>
            <rFont val="Segoe UI"/>
            <family val="2"/>
          </rPr>
          <t>João Rafael Andrade de Colonese:</t>
        </r>
        <r>
          <rPr>
            <sz val="9"/>
            <color indexed="81"/>
            <rFont val="Segoe UI"/>
            <family val="2"/>
          </rPr>
          <t xml:space="preserve">
</t>
        </r>
        <r>
          <rPr>
            <b/>
            <sz val="12"/>
            <color indexed="81"/>
            <rFont val="Segoe UI"/>
            <family val="2"/>
          </rPr>
          <t>[OB] 7.5 - Mantém consciência das pessoas envolvidas ou afetadas
pela operação e sua capacidade de desempenho conforme
esperado.</t>
        </r>
      </text>
    </comment>
    <comment ref="BO4" authorId="0" shapeId="0" xr:uid="{1A118511-33FA-4602-A5D0-45C9DCB4C569}">
      <text>
        <r>
          <rPr>
            <b/>
            <sz val="9"/>
            <color indexed="81"/>
            <rFont val="Segoe UI"/>
            <family val="2"/>
          </rPr>
          <t>João Rafael Andrade de Colonese:</t>
        </r>
        <r>
          <rPr>
            <sz val="9"/>
            <color indexed="81"/>
            <rFont val="Segoe UI"/>
            <family val="2"/>
          </rPr>
          <t xml:space="preserve">
</t>
        </r>
        <r>
          <rPr>
            <b/>
            <sz val="12"/>
            <color indexed="81"/>
            <rFont val="Segoe UI"/>
            <family val="2"/>
          </rPr>
          <t>[OB] 7.6 - Desenvolve planos de contingência eficazes com base
nos riscos potenciais associados a ameaças e erros.</t>
        </r>
      </text>
    </comment>
    <comment ref="BP4" authorId="0" shapeId="0" xr:uid="{36A83793-9EEF-46BA-8AD5-B2BBD2E53967}">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7.7 - Responde às indicações de consciência situacional
reduzida. </t>
        </r>
      </text>
    </comment>
    <comment ref="BQ4" authorId="0" shapeId="0" xr:uid="{8EBCA6F9-FB2D-41C5-9A25-64157F24BE39}">
      <text>
        <r>
          <rPr>
            <b/>
            <sz val="9"/>
            <color indexed="81"/>
            <rFont val="Segoe UI"/>
            <family val="2"/>
          </rPr>
          <t>João Rafael Andrade de Colonese:</t>
        </r>
        <r>
          <rPr>
            <sz val="9"/>
            <color indexed="81"/>
            <rFont val="Segoe UI"/>
            <family val="2"/>
          </rPr>
          <t xml:space="preserve">
</t>
        </r>
        <r>
          <rPr>
            <b/>
            <sz val="12"/>
            <color indexed="81"/>
            <rFont val="Segoe UI"/>
            <family val="2"/>
          </rPr>
          <t>[OB] 8.1 - Exerce autocontrole em todas as situações.</t>
        </r>
      </text>
    </comment>
    <comment ref="BR4" authorId="0" shapeId="0" xr:uid="{536C12ED-6D66-45F8-8B8B-62062422D977}">
      <text>
        <r>
          <rPr>
            <b/>
            <sz val="9"/>
            <color indexed="81"/>
            <rFont val="Segoe UI"/>
            <family val="2"/>
          </rPr>
          <t>João Rafael Andrade de Colonese:</t>
        </r>
        <r>
          <rPr>
            <sz val="9"/>
            <color indexed="81"/>
            <rFont val="Segoe UI"/>
            <family val="2"/>
          </rPr>
          <t xml:space="preserve">
</t>
        </r>
        <r>
          <rPr>
            <b/>
            <sz val="12"/>
            <color indexed="81"/>
            <rFont val="Segoe UI"/>
            <family val="2"/>
          </rPr>
          <t>[OB] 8.2 - Planeja, prioriza e programa tarefas apropriadas de
forma eficaz.</t>
        </r>
      </text>
    </comment>
    <comment ref="BS4" authorId="0" shapeId="0" xr:uid="{CF933874-0668-4EC7-BE9A-9E6B7560CE8A}">
      <text>
        <r>
          <rPr>
            <b/>
            <sz val="9"/>
            <color indexed="81"/>
            <rFont val="Segoe UI"/>
            <family val="2"/>
          </rPr>
          <t>João Rafael Andrade de Colonese:</t>
        </r>
        <r>
          <rPr>
            <sz val="9"/>
            <color indexed="81"/>
            <rFont val="Segoe UI"/>
            <family val="2"/>
          </rPr>
          <t xml:space="preserve">
</t>
        </r>
        <r>
          <rPr>
            <b/>
            <sz val="12"/>
            <color indexed="81"/>
            <rFont val="Segoe UI"/>
            <family val="2"/>
          </rPr>
          <t>[OB] 8.3 - Gerencia o tempo de forma eficiente ao realizar tarefas.</t>
        </r>
      </text>
    </comment>
    <comment ref="BT4" authorId="0" shapeId="0" xr:uid="{5629151B-E110-453B-9F27-7E978ECFECD2}">
      <text>
        <r>
          <rPr>
            <b/>
            <sz val="9"/>
            <color indexed="81"/>
            <rFont val="Segoe UI"/>
            <family val="2"/>
          </rPr>
          <t>João Rafael Andrade de Colonese:</t>
        </r>
        <r>
          <rPr>
            <sz val="9"/>
            <color indexed="81"/>
            <rFont val="Segoe UI"/>
            <family val="2"/>
          </rPr>
          <t xml:space="preserve">
</t>
        </r>
        <r>
          <rPr>
            <b/>
            <sz val="12"/>
            <color indexed="81"/>
            <rFont val="Segoe UI"/>
            <family val="2"/>
          </rPr>
          <t>[OB] 8.4 - Solicita e aceita assistência, quando apropriado.</t>
        </r>
      </text>
    </comment>
    <comment ref="BU4" authorId="0" shapeId="0" xr:uid="{8FF1EEB6-39D9-4478-B26F-7F8AAD1F6801}">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8.5 - Monitora, revisa e confirma ações de forma consciente.
</t>
        </r>
      </text>
    </comment>
    <comment ref="BV4" authorId="0" shapeId="0" xr:uid="{11F561CC-9E64-4391-A14C-93AB1C181CDB}">
      <text>
        <r>
          <rPr>
            <b/>
            <sz val="9"/>
            <color indexed="81"/>
            <rFont val="Segoe UI"/>
            <family val="2"/>
          </rPr>
          <t>João Rafael Andrade de Colonese:</t>
        </r>
        <r>
          <rPr>
            <sz val="9"/>
            <color indexed="81"/>
            <rFont val="Segoe UI"/>
            <family val="2"/>
          </rPr>
          <t xml:space="preserve">
</t>
        </r>
        <r>
          <rPr>
            <b/>
            <sz val="12"/>
            <color indexed="81"/>
            <rFont val="Segoe UI"/>
            <family val="2"/>
          </rPr>
          <t xml:space="preserve">[OB] 8.6 - Verifica se tarefas são concluídas conforme resultados
esperados.
</t>
        </r>
      </text>
    </comment>
    <comment ref="BW4" authorId="0" shapeId="0" xr:uid="{0F7F7663-CEBD-4AE6-B7F7-26ED81DD442A}">
      <text>
        <r>
          <rPr>
            <b/>
            <sz val="9"/>
            <color indexed="81"/>
            <rFont val="Segoe UI"/>
            <family val="2"/>
          </rPr>
          <t>João Rafael Andrade de Colonese:</t>
        </r>
        <r>
          <rPr>
            <sz val="9"/>
            <color indexed="81"/>
            <rFont val="Segoe UI"/>
            <family val="2"/>
          </rPr>
          <t xml:space="preserve">
</t>
        </r>
        <r>
          <rPr>
            <b/>
            <sz val="12"/>
            <color indexed="81"/>
            <rFont val="Segoe UI"/>
            <family val="2"/>
          </rPr>
          <t>[OB] 8.7 - Gerencia e retoma interrupções, distrações, variações e
falhas de forma eficaz enquanto executa tarefas.</t>
        </r>
      </text>
    </comment>
  </commentList>
</comments>
</file>

<file path=xl/sharedStrings.xml><?xml version="1.0" encoding="utf-8"?>
<sst xmlns="http://schemas.openxmlformats.org/spreadsheetml/2006/main" count="824" uniqueCount="141">
  <si>
    <t>MISSÕES</t>
  </si>
  <si>
    <t>0.1</t>
  </si>
  <si>
    <t>0.2</t>
  </si>
  <si>
    <t>0.3</t>
  </si>
  <si>
    <t>0.4</t>
  </si>
  <si>
    <t>0.5</t>
  </si>
  <si>
    <t>0.6</t>
  </si>
  <si>
    <t>0.7</t>
  </si>
  <si>
    <t>1.1</t>
  </si>
  <si>
    <t>1.2</t>
  </si>
  <si>
    <t>1.3</t>
  </si>
  <si>
    <t>1.4</t>
  </si>
  <si>
    <t>1.5</t>
  </si>
  <si>
    <t>1.6</t>
  </si>
  <si>
    <t>1.7</t>
  </si>
  <si>
    <t>2.1</t>
  </si>
  <si>
    <t>2.2</t>
  </si>
  <si>
    <t>2.3</t>
  </si>
  <si>
    <t>2.4</t>
  </si>
  <si>
    <t>2.5</t>
  </si>
  <si>
    <t>2.6</t>
  </si>
  <si>
    <t>2.7</t>
  </si>
  <si>
    <t>2.8</t>
  </si>
  <si>
    <t>2.9</t>
  </si>
  <si>
    <t>2.10</t>
  </si>
  <si>
    <t>3.1</t>
  </si>
  <si>
    <t>3.2</t>
  </si>
  <si>
    <t>3.3</t>
  </si>
  <si>
    <t>3.4</t>
  </si>
  <si>
    <t>3.5</t>
  </si>
  <si>
    <t>3.6</t>
  </si>
  <si>
    <t>4.1</t>
  </si>
  <si>
    <t>4.2</t>
  </si>
  <si>
    <t>4.3</t>
  </si>
  <si>
    <t>4.4</t>
  </si>
  <si>
    <t>4.5</t>
  </si>
  <si>
    <t>4.6</t>
  </si>
  <si>
    <t>4.7</t>
  </si>
  <si>
    <t>5.1</t>
  </si>
  <si>
    <t>5.2</t>
  </si>
  <si>
    <t>5.3</t>
  </si>
  <si>
    <t>5.4</t>
  </si>
  <si>
    <t>5.5</t>
  </si>
  <si>
    <t>5.6</t>
  </si>
  <si>
    <t>5.7</t>
  </si>
  <si>
    <t>5.8</t>
  </si>
  <si>
    <t>5.9</t>
  </si>
  <si>
    <t>5.10</t>
  </si>
  <si>
    <t>6.1</t>
  </si>
  <si>
    <t>6.2</t>
  </si>
  <si>
    <t>6.3</t>
  </si>
  <si>
    <t>6.4</t>
  </si>
  <si>
    <t>6.5</t>
  </si>
  <si>
    <t>6.6</t>
  </si>
  <si>
    <t>6.7</t>
  </si>
  <si>
    <t>6.8</t>
  </si>
  <si>
    <t>6.9</t>
  </si>
  <si>
    <t>7.1</t>
  </si>
  <si>
    <t>7.2</t>
  </si>
  <si>
    <t>7.3</t>
  </si>
  <si>
    <t>7.4</t>
  </si>
  <si>
    <t>7.5</t>
  </si>
  <si>
    <t>7.6</t>
  </si>
  <si>
    <t>7.7</t>
  </si>
  <si>
    <t>8.1</t>
  </si>
  <si>
    <t>8.2</t>
  </si>
  <si>
    <t>8.3</t>
  </si>
  <si>
    <t>8.4</t>
  </si>
  <si>
    <t>8.5</t>
  </si>
  <si>
    <t>8.6</t>
  </si>
  <si>
    <t>8.7</t>
  </si>
  <si>
    <t>SL-02-SOLO</t>
  </si>
  <si>
    <t>SL-03-SOLO</t>
  </si>
  <si>
    <t>SL-04-SOLO</t>
  </si>
  <si>
    <t>SL-05-SOLO</t>
  </si>
  <si>
    <t>NAV-04-SOLO</t>
  </si>
  <si>
    <t>TEV</t>
  </si>
  <si>
    <t>SOMA OBS</t>
  </si>
  <si>
    <t>LISTA DE TAREFAS POR FASE DE VOO PPA-MNTE-VFR</t>
  </si>
  <si>
    <t>I</t>
  </si>
  <si>
    <r>
      <t xml:space="preserve">FPA - GERENCIAMENTO DE TRAJETÓRIA DE VOO DO AVIÃO, AUTOMAÇÃO
</t>
    </r>
    <r>
      <rPr>
        <b/>
        <sz val="11"/>
        <rFont val="Calibri"/>
        <family val="2"/>
        <scheme val="minor"/>
      </rPr>
      <t>(I-INTERMEDIÁRIO</t>
    </r>
    <r>
      <rPr>
        <b/>
        <sz val="11"/>
        <color rgb="FF0070C0"/>
        <rFont val="Calibri"/>
        <family val="2"/>
        <scheme val="minor"/>
      </rPr>
      <t xml:space="preserve"> | F</t>
    </r>
    <r>
      <rPr>
        <b/>
        <sz val="11"/>
        <rFont val="Calibri"/>
        <family val="2"/>
        <scheme val="minor"/>
      </rPr>
      <t>-FINAL)</t>
    </r>
  </si>
  <si>
    <r>
      <t xml:space="preserve">KNO - APLICAÇÃO DE CONHECIMENTO
</t>
    </r>
    <r>
      <rPr>
        <b/>
        <sz val="11"/>
        <rFont val="Calibri"/>
        <family val="2"/>
        <scheme val="minor"/>
      </rPr>
      <t>(I-INTERMEDIÁRIO | F-FINAL)</t>
    </r>
  </si>
  <si>
    <r>
      <t xml:space="preserve">PRO - APLICAÇÃO DE PROCEDIMENTOS E CONFORMIDADE COM REGULAMENTOS
</t>
    </r>
    <r>
      <rPr>
        <b/>
        <sz val="11"/>
        <rFont val="Calibri"/>
        <family val="2"/>
        <scheme val="minor"/>
      </rPr>
      <t>(I-INTERMEDIÁRIO | F-FINAL)</t>
    </r>
  </si>
  <si>
    <r>
      <t xml:space="preserve">FPM - GERENCIAMENTO DE TRAJETÓRIA DE VOO DO AVIÃO, CONTROLE MANUAL
</t>
    </r>
    <r>
      <rPr>
        <b/>
        <sz val="11"/>
        <rFont val="Calibri"/>
        <family val="2"/>
        <scheme val="minor"/>
      </rPr>
      <t>(I-INTERMEDIÁRIO | F-FINAL)</t>
    </r>
  </si>
  <si>
    <r>
      <t xml:space="preserve">LTW - LIDERANÇA E TRABALHO EM EQUIPE
</t>
    </r>
    <r>
      <rPr>
        <b/>
        <sz val="11"/>
        <rFont val="Calibri"/>
        <family val="2"/>
        <scheme val="minor"/>
      </rPr>
      <t>(I-INTERMEDIÁRIO | F-FINAL)</t>
    </r>
  </si>
  <si>
    <r>
      <t xml:space="preserve">PSD - RESOLUÇÃO DE PROBLEMAS E TOMADA DE DECISÃO
</t>
    </r>
    <r>
      <rPr>
        <b/>
        <sz val="11"/>
        <rFont val="Calibri"/>
        <family val="2"/>
        <scheme val="minor"/>
      </rPr>
      <t>(I-INTERMEDIÁRIO | F-FINAL)</t>
    </r>
  </si>
  <si>
    <r>
      <t xml:space="preserve">SAW - CONSCIÊNCIA SITUACIONAL E GERENCIAMENTO DE INFORMAÇÃO
</t>
    </r>
    <r>
      <rPr>
        <b/>
        <sz val="11"/>
        <rFont val="Calibri"/>
        <family val="2"/>
        <scheme val="minor"/>
      </rPr>
      <t>(I-INTERMEDIÁRIO | F-FINAL)</t>
    </r>
  </si>
  <si>
    <r>
      <t xml:space="preserve">WLM - GERENCIAMENTO DE CARGA DE TRABALHO
</t>
    </r>
    <r>
      <rPr>
        <b/>
        <sz val="11"/>
        <rFont val="Calibri"/>
        <family val="2"/>
        <scheme val="minor"/>
      </rPr>
      <t>(I-INTERMEDIÁRIO | F-FINAL)</t>
    </r>
  </si>
  <si>
    <r>
      <t xml:space="preserve">COM - COMUNICAÇÃO
</t>
    </r>
    <r>
      <rPr>
        <b/>
        <sz val="11"/>
        <rFont val="Calibri"/>
        <family val="2"/>
        <scheme val="minor"/>
      </rPr>
      <t>(I-INTERMEDIÁRIO | F-FINAL)</t>
    </r>
  </si>
  <si>
    <t>F</t>
  </si>
  <si>
    <t>NAV-01 DC</t>
  </si>
  <si>
    <t>NAV-02-SOLO</t>
  </si>
  <si>
    <t>NAV-03 DC</t>
  </si>
  <si>
    <t>SL-01-ENDOS.</t>
  </si>
  <si>
    <t>AATD -5 - Simulação Pré Cheque</t>
  </si>
  <si>
    <t>AATD-2-SOL</t>
  </si>
  <si>
    <t>AATD-4-NAV</t>
  </si>
  <si>
    <t>AATD-3-NAV</t>
  </si>
  <si>
    <t>FASE (e descritivo resumo)</t>
  </si>
  <si>
    <t>INTROD. VOO-01</t>
  </si>
  <si>
    <t>INTROD. VOO-02</t>
  </si>
  <si>
    <t>CONTR.ANV-01</t>
  </si>
  <si>
    <t>COORD.ATT.POT-01</t>
  </si>
  <si>
    <t>COORD.ATT.POT-02</t>
  </si>
  <si>
    <t>COORD.ATT.POT-03</t>
  </si>
  <si>
    <t>COORD.ATT.POT-04</t>
  </si>
  <si>
    <t>CONTR.ANV-02</t>
  </si>
  <si>
    <t>TRN.MAN.APP-01</t>
  </si>
  <si>
    <t>TRN.MAN.APP-02</t>
  </si>
  <si>
    <t>TRN.MAN.APP-03</t>
  </si>
  <si>
    <t>TRN.MAN.APP-04</t>
  </si>
  <si>
    <t>TRN.MAN.APP-05</t>
  </si>
  <si>
    <t>TRN.MAN.APP-06</t>
  </si>
  <si>
    <t>TRN.MAN.APP-07</t>
  </si>
  <si>
    <t>TRN.MAN.APP-08</t>
  </si>
  <si>
    <t>PRO.AVAN.EMER-01</t>
  </si>
  <si>
    <t>RELACIONAMENTO IS 141-007
(TABELA 7-4)</t>
  </si>
  <si>
    <t>AVX-ENDOSSO</t>
  </si>
  <si>
    <t>AATD-5-PRE-XQ</t>
  </si>
  <si>
    <r>
      <rPr>
        <u/>
        <sz val="11"/>
        <color theme="1"/>
        <rFont val="Calibri"/>
        <family val="2"/>
        <scheme val="minor"/>
      </rPr>
      <t>(Manobras Básicas / Introdução ao voo / Controle e Coordenação da aeronave)</t>
    </r>
    <r>
      <rPr>
        <sz val="11"/>
        <color theme="1"/>
        <rFont val="Calibri"/>
        <family val="2"/>
        <scheme val="minor"/>
      </rPr>
      <t xml:space="preserve">
Demonstração de conhecimentos e habilidades e atitudes sobre:
Práticas/Procedimentos anteriores ao voo (planejamento e preparação do voo), inclusive determinação de peso e balanceamento, inspeções e serviços de manutenção. 
Procedimentos de taxi, de voo, efeitos dos comandos.
Introdução ao voo, ambientação com o aeroporto e meio aéreo.
Início da aplicação dos procedimentos e exercícios em voo.
Identificação das posições da aeronave com o meio externo.
Práticas/Procedimentos pós voo.
Aplicação do modelo TEM com relação aos elementos acima.</t>
    </r>
  </si>
  <si>
    <r>
      <rPr>
        <u/>
        <sz val="11"/>
        <color theme="1"/>
        <rFont val="Calibri"/>
        <family val="2"/>
        <scheme val="minor"/>
      </rPr>
      <t>(Manobras Básicas / Introdução ao voo / Controle e Coordenação da aeronave)</t>
    </r>
    <r>
      <rPr>
        <sz val="11"/>
        <color theme="1"/>
        <rFont val="Calibri"/>
        <family val="2"/>
        <scheme val="minor"/>
      </rPr>
      <t xml:space="preserve">
Demonstração de conhecimentos e habilidades e atitudes sobre:
Práticas/Procedimentos anteriores ao voo (planejamento e preparação do voo), inclusive determinação de peso e balanceamento, inspeções e serviços de manutenção. 
Compreensão sobre o controle efetivo da aeronave e preparação para execução de manobras de treinamento específicas. 
Aplicação de exercícios inerentes ao voo básico.
Compreensão dos procedimentos correntes (efetuados em todo voo), confome Lista de Tarefas: Subida, Voo reto nivelado, Curvas e demais itens da FIP.
Práticas/Procedimentos/Manobras no Circuito de tráfego - reconhecimento e prevenções de colisões mediante controle da aeronave e utilização de referências externas.
Aplicação do modelo TEM com relação aos elementos acima.</t>
    </r>
  </si>
  <si>
    <r>
      <rPr>
        <u/>
        <sz val="11"/>
        <color theme="1"/>
        <rFont val="Calibri"/>
        <family val="2"/>
        <scheme val="minor"/>
      </rPr>
      <t>Manobras Básicas / Introdução ao voo / Controle e Coordenação da aeronave:</t>
    </r>
    <r>
      <rPr>
        <sz val="11"/>
        <color theme="1"/>
        <rFont val="Calibri"/>
        <family val="2"/>
        <scheme val="minor"/>
      </rPr>
      <t xml:space="preserve">
Demonstração de conhecimentos e habilidades e atitudes sobre:
Práticas/Procedimentos anteriores ao voo (planejamento e preparação do voo), inclusive determinação de peso e balanceamento, inspeções e serviços de manutenção. 
Utilização de Conhecimentos, Habilidades e Atitudes demonstradas nas missões anteriores para aplicação/demonstração dos limites operacionais e a relação da atitude e da potência da aeronave. 
CAP com a operação da aeronave em baixas velocidades e aplicação de Estóis. 
Utilização de certos Conhecimentos, Habilidades e Atitudes para compreensão e realização do início do procedimento de pouso da aeronave até sua fase final.
Práticas/Procedimentos/Manobras no Circuito de tráfego - reconhecimento e prevenções de colisões mediante controle da aeronave e utilização de referências externas.
Início da Radiocomunicação.
Aplicação do modelo TEM com relação aos elementos acima.</t>
    </r>
  </si>
  <si>
    <r>
      <rPr>
        <u/>
        <sz val="11"/>
        <color theme="1"/>
        <rFont val="Calibri"/>
        <family val="2"/>
        <scheme val="minor"/>
      </rPr>
      <t>(Pré-Solo / Manobras e Aproximações)</t>
    </r>
    <r>
      <rPr>
        <sz val="11"/>
        <color theme="1"/>
        <rFont val="Calibri"/>
        <family val="2"/>
        <scheme val="minor"/>
      </rPr>
      <t xml:space="preserve">
Demonstração de conhecimentos e habilidades e atitudes sobre:
Práticas/Procedimentos anteriores ao voo (planejamento e preparação do voo), inclusive determinação de peso e balanceamento, inspeções e serviços de manutenção. 
Aplicação de exercícios/manobras para aumento da proficiência de pilotagem do aluno para melhor gerenciamento de ameaças e erros inerentes aos exercícios das fases anteriores.
Controle da aeronave com segurança utilizando referências externas e durante decolagens e aterrissagens normais e com vento de través. 
Prática de decolagens de máximo desempenho e aterrisagens em pista curta.
Gerenciamento de erros e ameaças em procedimentos e cenários mais complexos durante pousos e decolagens.
Aplicação de emergências básicas.
Execução de Radiocomunicação.
Preparação para operação da aeronave solo pelo aluno.
Ao final desta fase o aluno deve estar apto para introdução do treinamento de manobras avançadas e outros procedimentos de emergência. 
Aplicação do modelo TEM com relação aos elementos acima.</t>
    </r>
  </si>
  <si>
    <r>
      <rPr>
        <u/>
        <sz val="11"/>
        <color theme="1"/>
        <rFont val="Calibri"/>
        <family val="2"/>
        <scheme val="minor"/>
      </rPr>
      <t>(Aperfeiçoamento / Procedimentos avançados e emergências)</t>
    </r>
    <r>
      <rPr>
        <sz val="11"/>
        <color theme="1"/>
        <rFont val="Calibri"/>
        <family val="2"/>
        <scheme val="minor"/>
      </rPr>
      <t xml:space="preserve">
Demonstração de conhecimentos e habilidades e atitudes sobre:
Práticas/Procedimentos anteriores ao voo (planejamento e preparação do voo), inclusive determinação de peso e balanceamento, inspeções e serviços de manutenção. 
Preparação para emergência em voo e controle avançado da aeronave. Prática dos procedimentos de emergência de pouso forçado e aterrisagens em local desconhecido.
Práticas sobre recuperação de manobras inadvertidas.
Práticas sobre voo utilizando referência dos instrumentos para efetuar curvas niveladas de 180 graus com utilização de giro direcional e bússola.
Práticas sobre voo voo em velocidades críticas altas e saídas de picadas, como recuperação de um parafuso.
Execução de Radiocomunicação.
Aplicação do modelo TEM com relação aos elementos acima, com ênfase nas manobras de treinamento avançadas incluindo falhas simuladas dos equipamentos da aeronave.  </t>
    </r>
  </si>
  <si>
    <t>AATD-1-NOTURNO</t>
  </si>
  <si>
    <t>PRO.AVAN.EMER-02</t>
  </si>
  <si>
    <t>PRO.AVAN.EMER-03</t>
  </si>
  <si>
    <t>PRO.AVAN.EMER-04
(SPIN)</t>
  </si>
  <si>
    <r>
      <rPr>
        <u/>
        <sz val="11"/>
        <color theme="1"/>
        <rFont val="Calibri"/>
        <family val="2"/>
        <scheme val="minor"/>
      </rPr>
      <t>(Navegação Noturna 1 - Navegação noturna)</t>
    </r>
    <r>
      <rPr>
        <sz val="11"/>
        <color theme="1"/>
        <rFont val="Calibri"/>
        <family val="2"/>
        <scheme val="minor"/>
      </rPr>
      <t xml:space="preserve">
Demonstração de conhecimentos e habilidades e atitudes sobre:
Procedimentos de operação no circuito de tráfego, decolagens, pousos e reconhecimento da área em período noturno.
Compreensão e navegação utilizando dos instrumentos de cabine.
Reconhecimento das ameaças afetas a operação no período noturno: Espera-se que o aluno atinja a proficiência de operar a aeronave de forma e ainda consiga identificar discrepâncias da aeronave e na navegação no período noturno.
Aplicação do modelo TEM com relação aos elementos acima, com ênfase em simulações de emergência da aeronave,  identificação de discrepâncias da aeronave e navegação no período noturno.</t>
    </r>
  </si>
  <si>
    <r>
      <rPr>
        <u/>
        <sz val="11"/>
        <color theme="1"/>
        <rFont val="Calibri"/>
        <family val="2"/>
        <scheme val="minor"/>
      </rPr>
      <t>(AATD Noturno 1 - Simulação de voo local Noturno)</t>
    </r>
    <r>
      <rPr>
        <sz val="11"/>
        <color theme="1"/>
        <rFont val="Calibri"/>
        <family val="2"/>
        <scheme val="minor"/>
      </rPr>
      <t xml:space="preserve">
Demonstração de conhecimentos e habilidades e atitudes sobre:
Procedimentos de operação no circuito de tráfego, decolagens, pousos e reconhecimento da área em período noturno.
Compreensão e voo básico se utilizando dos instrumentos de cabine.
Reconhecimento das ameaças afetas a operação no período noturno: Espera-se que o aluno atinja a proficiência de operar a aeronave de forma e ainda consiga identificar discrepâncias da aeronave no período noturno.
Aplicação do modelo TEM com relação aos elementos acima, com ênfase em simulações de emergência da aeronave,  identificação de discrepâncias da aeronave no período noturno.</t>
    </r>
  </si>
  <si>
    <r>
      <rPr>
        <u/>
        <sz val="11"/>
        <color theme="1"/>
        <rFont val="Calibri"/>
        <family val="2"/>
        <scheme val="minor"/>
      </rPr>
      <t>(AATD 2 - Simulação de voo local Diurno)</t>
    </r>
    <r>
      <rPr>
        <sz val="11"/>
        <color theme="1"/>
        <rFont val="Calibri"/>
        <family val="2"/>
        <scheme val="minor"/>
      </rPr>
      <t xml:space="preserve">
Demonstração de conhecimentos e habilidades e atitudes sobre:
Procedimentos de operação no circuito de tráfego, decolagens e pousos.
Reconhecimento das ameaças afetas a operação solo em voo local no período diurno: Espera-se que o aluno atinja a proficiência de operar a aeronave de forma e ainda consiga evitar estados indesejáveis da aeronave (UAS).
Aplicação do modelo TEM com relação aos elementos acima, com ênfase em simulações rotineiras, identificando ameaças e gereniamento possíveis erros afetos a questões não-técnicas.</t>
    </r>
  </si>
  <si>
    <r>
      <rPr>
        <u/>
        <sz val="11"/>
        <color theme="1"/>
        <rFont val="Calibri"/>
        <family val="2"/>
        <scheme val="minor"/>
      </rPr>
      <t>(Liberação e realização de voos SOLO)</t>
    </r>
    <r>
      <rPr>
        <sz val="11"/>
        <color theme="1"/>
        <rFont val="Calibri"/>
        <family val="2"/>
        <scheme val="minor"/>
      </rPr>
      <t xml:space="preserve">
Avaliação (duplo comando) do aluno para o seu primeiro voo solo - endosso para o voo solo e prosseguimento do treinamento com voos solo.
Demonstração de conhecimentos e habilidades e atitudes (avaliação) sobre:
Práticas/Procedimentos anteriores ao voo (planejamento e preparação do voo), inclusive determinação de peso e balanceamento, inspeções e serviços de manutenção. 
Realização de manobras inerentes ao circuito de tráfego do aeródromo com referências externas com pousos e decolagen normais. 
Aplicação/Capacidade de julgamento segura em procedimentos para atuação como comandante da aeronave.
Adesão aos Mínimos para o voo solo conforme IS 141-007.
Aplicação do modelo TEM com relação aos elementos para o voo solo conforme IS 141-007.</t>
    </r>
  </si>
  <si>
    <r>
      <rPr>
        <u/>
        <sz val="11"/>
        <color theme="1"/>
        <rFont val="Calibri"/>
        <family val="2"/>
        <scheme val="minor"/>
      </rPr>
      <t>(Liberação e realização de voos SOLO)</t>
    </r>
    <r>
      <rPr>
        <sz val="11"/>
        <color theme="1"/>
        <rFont val="Calibri"/>
        <family val="2"/>
        <scheme val="minor"/>
      </rPr>
      <t xml:space="preserve">
Auto-avaliação do aluno em seu voo solo, perante mínimos para o solo, conforme IS 141-007.
Auto-avaliação do aluno acerca da aplicação do modelo TEM frente aos mínimos para o solo, conforme IS 141-007.</t>
    </r>
  </si>
  <si>
    <r>
      <rPr>
        <u/>
        <sz val="11"/>
        <color theme="1"/>
        <rFont val="Calibri"/>
        <family val="2"/>
        <scheme val="minor"/>
      </rPr>
      <t>(Navegações)</t>
    </r>
    <r>
      <rPr>
        <sz val="11"/>
        <color theme="1"/>
        <rFont val="Calibri"/>
        <family val="2"/>
        <scheme val="minor"/>
      </rPr>
      <t xml:space="preserve">
Demonstração de conhecimentos e habilidades e atitudes sobre:
Práticas/Procedimentos anteriores ao voo (planejamento e preparação do voo), inclusive determinação de peso e balanceamento, inspeções e serviços de manutenção. 
Realização de voo de navegação, compreendendo aspectos de navegação solo, e demonstração de competências para realização de navegação com segurança, agilidade e precisão.
Realização de voo de navegação estimada por referências visuais e quando possível, com auxílio da rádio navegação. 
Realização de voo de navegação com origem, destino ou trânsito por aeródromos controlados cumprindo os procedimentos dos serviços de controle de tráfego aéreo e os procedimentos e fraseologia de radiocomunicações.
Aplicação do modelo TEM com relação aos elementos acima.</t>
    </r>
  </si>
  <si>
    <t>NOTURNO-NAV</t>
  </si>
  <si>
    <r>
      <rPr>
        <u/>
        <sz val="11"/>
        <color theme="1"/>
        <rFont val="Calibri"/>
        <family val="2"/>
        <scheme val="minor"/>
      </rPr>
      <t>(Avaliações para voo de Exame)</t>
    </r>
    <r>
      <rPr>
        <sz val="11"/>
        <color theme="1"/>
        <rFont val="Calibri"/>
        <family val="2"/>
        <scheme val="minor"/>
      </rPr>
      <t xml:space="preserve">
Avaliação (duplo comando) do aluno para exame conforme IS 00-002:
À critério do CIAC, mediante cenário desenvolvido conforme OB´s selecionados como relevantes para a missão.
Aplicação do modelo TEM com relação aos elementos do cenário desenvolvido e do exame conforme IS 00-002 e FAPs relacionadas.</t>
    </r>
  </si>
  <si>
    <r>
      <t>SOMA PADRÃO "</t>
    </r>
    <r>
      <rPr>
        <b/>
        <sz val="11"/>
        <rFont val="Calibri"/>
        <family val="2"/>
        <scheme val="minor"/>
      </rPr>
      <t>FINAL</t>
    </r>
    <r>
      <rPr>
        <sz val="11"/>
        <color theme="1"/>
        <rFont val="Calibri"/>
        <family val="2"/>
        <scheme val="minor"/>
      </rPr>
      <t>" COMP.</t>
    </r>
  </si>
  <si>
    <r>
      <t>SOM</t>
    </r>
    <r>
      <rPr>
        <sz val="11"/>
        <rFont val="Calibri"/>
        <family val="2"/>
        <scheme val="minor"/>
      </rPr>
      <t>A PADRÃO "</t>
    </r>
    <r>
      <rPr>
        <b/>
        <sz val="11"/>
        <rFont val="Calibri"/>
        <family val="2"/>
        <scheme val="minor"/>
      </rPr>
      <t>INTERMEDIÁRIO</t>
    </r>
    <r>
      <rPr>
        <sz val="11"/>
        <rFont val="Calibri"/>
        <family val="2"/>
        <scheme val="minor"/>
      </rPr>
      <t>" COMP.</t>
    </r>
  </si>
  <si>
    <r>
      <rPr>
        <b/>
        <sz val="11"/>
        <color theme="1"/>
        <rFont val="Calibri"/>
        <family val="2"/>
        <scheme val="minor"/>
      </rPr>
      <t>TEMPO TOTAL VOO</t>
    </r>
    <r>
      <rPr>
        <sz val="11"/>
        <color theme="1"/>
        <rFont val="Calibri"/>
        <family val="2"/>
        <scheme val="minor"/>
      </rPr>
      <t xml:space="preserve"> </t>
    </r>
    <r>
      <rPr>
        <b/>
        <sz val="11"/>
        <color theme="1"/>
        <rFont val="Calibri"/>
        <family val="2"/>
        <scheme val="minor"/>
      </rPr>
      <t xml:space="preserve">(DC / </t>
    </r>
    <r>
      <rPr>
        <b/>
        <sz val="11"/>
        <color rgb="FFFF0000"/>
        <rFont val="Calibri"/>
        <family val="2"/>
        <scheme val="minor"/>
      </rPr>
      <t>SOLO</t>
    </r>
    <r>
      <rPr>
        <b/>
        <sz val="11"/>
        <color theme="1"/>
        <rFont val="Calibri"/>
        <family val="2"/>
        <scheme val="minor"/>
      </rPr>
      <t>)</t>
    </r>
  </si>
  <si>
    <r>
      <t xml:space="preserve">TEMPO ADICIONAL AATD / </t>
    </r>
    <r>
      <rPr>
        <b/>
        <sz val="11"/>
        <color theme="4"/>
        <rFont val="Calibri"/>
        <family val="2"/>
        <scheme val="minor"/>
      </rPr>
      <t>TOTAL do PI</t>
    </r>
    <r>
      <rPr>
        <b/>
        <sz val="11"/>
        <color theme="1"/>
        <rFont val="Calibri"/>
        <family val="2"/>
        <scheme val="minor"/>
      </rPr>
      <t>:</t>
    </r>
  </si>
  <si>
    <t>Guia CBTA - PROPOSTA DE RELACIONAMENTO DE OB´S POR MISSÃO PARA O CURRÍCULO PRÁTICO - PPAP - MNTE VFRA (Versão 00 – SET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</si>
</sst>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0.0"/>
  </numFmts>
  <fonts count="17" x14ac:knownFonts="1">
    <font>
      <sz val="11"/>
      <color theme="1"/>
      <name val="Calibri"/>
      <family val="2"/>
      <scheme val="minor"/>
    </font>
    <font>
      <sz val="8"/>
      <name val="Calibri"/>
      <family val="2"/>
      <scheme val="minor"/>
    </font>
    <font>
      <b/>
      <sz val="11"/>
      <color theme="1"/>
      <name val="Calibri"/>
      <family val="2"/>
      <scheme val="minor"/>
    </font>
    <font>
      <sz val="9"/>
      <color indexed="81"/>
      <name val="Segoe UI"/>
      <charset val="1"/>
    </font>
    <font>
      <b/>
      <sz val="9"/>
      <color indexed="81"/>
      <name val="Segoe UI"/>
      <charset val="1"/>
    </font>
    <font>
      <sz val="11"/>
      <color indexed="81"/>
      <name val="Segoe UI"/>
      <family val="2"/>
    </font>
    <font>
      <b/>
      <sz val="12"/>
      <color indexed="81"/>
      <name val="Segoe UI"/>
      <family val="2"/>
    </font>
    <font>
      <sz val="9"/>
      <color indexed="81"/>
      <name val="Segoe UI"/>
      <family val="2"/>
    </font>
    <font>
      <b/>
      <sz val="11"/>
      <color rgb="FF0070C0"/>
      <name val="Calibri"/>
      <family val="2"/>
      <scheme val="minor"/>
    </font>
    <font>
      <b/>
      <sz val="9"/>
      <color indexed="81"/>
      <name val="Segoe UI"/>
      <family val="2"/>
    </font>
    <font>
      <sz val="12"/>
      <color indexed="81"/>
      <name val="Segoe UI"/>
      <family val="2"/>
    </font>
    <font>
      <b/>
      <sz val="11"/>
      <name val="Calibri"/>
      <family val="2"/>
      <scheme val="minor"/>
    </font>
    <font>
      <b/>
      <sz val="11"/>
      <color rgb="FFFF0000"/>
      <name val="Calibri"/>
      <family val="2"/>
      <scheme val="minor"/>
    </font>
    <font>
      <sz val="20"/>
      <color theme="1"/>
      <name val="Calibri"/>
      <family val="2"/>
      <scheme val="minor"/>
    </font>
    <font>
      <sz val="11"/>
      <name val="Calibri"/>
      <family val="2"/>
      <scheme val="minor"/>
    </font>
    <font>
      <u/>
      <sz val="11"/>
      <color theme="1"/>
      <name val="Calibri"/>
      <family val="2"/>
      <scheme val="minor"/>
    </font>
    <font>
      <b/>
      <sz val="11"/>
      <color theme="4"/>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7" tint="0.7999816888943144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bottom/>
      <diagonal/>
    </border>
    <border>
      <left style="thick">
        <color indexed="64"/>
      </left>
      <right/>
      <top/>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ck">
        <color indexed="64"/>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medium">
        <color indexed="64"/>
      </right>
      <top style="thin">
        <color indexed="64"/>
      </top>
      <bottom style="thin">
        <color indexed="64"/>
      </bottom>
      <diagonal/>
    </border>
    <border>
      <left/>
      <right style="thick">
        <color indexed="64"/>
      </right>
      <top style="medium">
        <color indexed="64"/>
      </top>
      <bottom/>
      <diagonal/>
    </border>
    <border>
      <left style="medium">
        <color indexed="64"/>
      </left>
      <right/>
      <top style="thick">
        <color indexed="64"/>
      </top>
      <bottom style="thick">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ck">
        <color indexed="64"/>
      </right>
      <top style="thin">
        <color indexed="64"/>
      </top>
      <bottom/>
      <diagonal/>
    </border>
    <border>
      <left style="thick">
        <color indexed="64"/>
      </left>
      <right/>
      <top style="thin">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medium">
        <color indexed="64"/>
      </right>
      <top style="double">
        <color indexed="64"/>
      </top>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3">
    <xf numFmtId="0" fontId="0" fillId="0" borderId="0" xfId="0"/>
    <xf numFmtId="0" fontId="2" fillId="2" borderId="7" xfId="0" applyFont="1" applyFill="1" applyBorder="1" applyAlignment="1">
      <alignment horizontal="center"/>
    </xf>
    <xf numFmtId="0" fontId="2" fillId="2" borderId="10" xfId="0" applyFont="1" applyFill="1" applyBorder="1" applyAlignment="1">
      <alignment horizont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2" borderId="50" xfId="0" applyFont="1" applyFill="1" applyBorder="1" applyAlignment="1">
      <alignment horizontal="center"/>
    </xf>
    <xf numFmtId="0" fontId="2" fillId="2" borderId="51" xfId="0" applyFont="1" applyFill="1" applyBorder="1" applyAlignment="1">
      <alignment horizontal="center"/>
    </xf>
    <xf numFmtId="0" fontId="2" fillId="2" borderId="12" xfId="0" applyFont="1" applyFill="1" applyBorder="1" applyAlignment="1">
      <alignment horizontal="center"/>
    </xf>
    <xf numFmtId="0" fontId="2" fillId="2" borderId="54" xfId="0" applyFont="1" applyFill="1" applyBorder="1" applyAlignment="1">
      <alignment horizontal="center"/>
    </xf>
    <xf numFmtId="0" fontId="2" fillId="2" borderId="55" xfId="0" applyFont="1" applyFill="1" applyBorder="1" applyAlignment="1">
      <alignment horizontal="center"/>
    </xf>
    <xf numFmtId="0" fontId="2" fillId="2" borderId="56" xfId="0" applyFont="1" applyFill="1" applyBorder="1" applyAlignment="1">
      <alignment horizontal="center"/>
    </xf>
    <xf numFmtId="0" fontId="2" fillId="2" borderId="57" xfId="0" applyFont="1" applyFill="1" applyBorder="1" applyAlignment="1">
      <alignment horizontal="center"/>
    </xf>
    <xf numFmtId="0" fontId="2" fillId="2" borderId="58" xfId="0" applyFont="1" applyFill="1" applyBorder="1" applyAlignment="1">
      <alignment horizontal="center"/>
    </xf>
    <xf numFmtId="0" fontId="2" fillId="2" borderId="59" xfId="0" applyFont="1" applyFill="1" applyBorder="1" applyAlignment="1">
      <alignment horizontal="center"/>
    </xf>
    <xf numFmtId="0" fontId="2" fillId="2" borderId="62" xfId="0" applyFont="1" applyFill="1" applyBorder="1" applyAlignment="1">
      <alignment horizontal="center"/>
    </xf>
    <xf numFmtId="0" fontId="0" fillId="7" borderId="60" xfId="0" applyFill="1" applyBorder="1" applyAlignment="1">
      <alignment horizontal="center"/>
    </xf>
    <xf numFmtId="0" fontId="2" fillId="5" borderId="3" xfId="0" applyFont="1" applyFill="1"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5" borderId="34" xfId="0" applyFont="1" applyFill="1" applyBorder="1" applyAlignment="1">
      <alignment horizontal="center" vertical="center"/>
    </xf>
    <xf numFmtId="0" fontId="2" fillId="5" borderId="40"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1" xfId="0" applyFont="1" applyFill="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5" borderId="29" xfId="0" applyFont="1" applyFill="1" applyBorder="1" applyAlignment="1">
      <alignment horizontal="center" vertical="center"/>
    </xf>
    <xf numFmtId="0" fontId="2" fillId="5" borderId="41"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2" fillId="5" borderId="43"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28" xfId="0" applyFont="1" applyFill="1" applyBorder="1" applyAlignment="1">
      <alignment horizontal="center" vertical="center"/>
    </xf>
    <xf numFmtId="0" fontId="11" fillId="5" borderId="30" xfId="0" applyFont="1" applyFill="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39" xfId="0" applyFont="1" applyBorder="1" applyAlignment="1">
      <alignment horizontal="center" vertical="center"/>
    </xf>
    <xf numFmtId="0" fontId="11" fillId="5" borderId="39"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31" xfId="0" applyFont="1" applyFill="1" applyBorder="1" applyAlignment="1">
      <alignment horizontal="center" vertical="center"/>
    </xf>
    <xf numFmtId="0" fontId="11" fillId="0" borderId="29" xfId="0" applyFont="1" applyBorder="1" applyAlignment="1">
      <alignment horizontal="center" vertical="center"/>
    </xf>
    <xf numFmtId="0" fontId="11" fillId="0" borderId="1" xfId="0" applyFont="1" applyBorder="1" applyAlignment="1">
      <alignment horizontal="center" vertical="center"/>
    </xf>
    <xf numFmtId="0" fontId="11" fillId="0" borderId="41" xfId="0" applyFont="1" applyBorder="1" applyAlignment="1">
      <alignment horizontal="center" vertical="center"/>
    </xf>
    <xf numFmtId="0" fontId="11" fillId="5" borderId="41" xfId="0" applyFont="1" applyFill="1" applyBorder="1" applyAlignment="1">
      <alignment horizontal="center" vertical="center"/>
    </xf>
    <xf numFmtId="0" fontId="0" fillId="7" borderId="63" xfId="0" applyFill="1" applyBorder="1" applyAlignment="1">
      <alignment horizontal="center"/>
    </xf>
    <xf numFmtId="0" fontId="0" fillId="7" borderId="64" xfId="0" applyFill="1" applyBorder="1" applyAlignment="1">
      <alignment horizontal="center"/>
    </xf>
    <xf numFmtId="0" fontId="2" fillId="0" borderId="45" xfId="0" applyFont="1" applyBorder="1" applyAlignment="1">
      <alignment horizontal="center" vertical="center"/>
    </xf>
    <xf numFmtId="0" fontId="2" fillId="0" borderId="37" xfId="0" applyFont="1" applyBorder="1" applyAlignment="1">
      <alignment horizontal="center" vertical="center"/>
    </xf>
    <xf numFmtId="0" fontId="2" fillId="4" borderId="3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0" fillId="4" borderId="46" xfId="0" applyFill="1" applyBorder="1" applyAlignment="1">
      <alignment horizontal="left" vertical="top"/>
    </xf>
    <xf numFmtId="0" fontId="11" fillId="5" borderId="75" xfId="0" applyFont="1" applyFill="1" applyBorder="1" applyAlignment="1">
      <alignment horizontal="center" vertical="center"/>
    </xf>
    <xf numFmtId="0" fontId="11" fillId="5" borderId="76" xfId="0" applyFont="1" applyFill="1" applyBorder="1" applyAlignment="1">
      <alignment horizontal="center" vertical="center"/>
    </xf>
    <xf numFmtId="0" fontId="11" fillId="5" borderId="77" xfId="0" applyFont="1" applyFill="1" applyBorder="1" applyAlignment="1">
      <alignment horizontal="center" vertical="center"/>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78" xfId="0" applyFont="1" applyBorder="1" applyAlignment="1">
      <alignment horizontal="center" vertical="center"/>
    </xf>
    <xf numFmtId="0" fontId="11" fillId="5" borderId="78" xfId="0" applyFont="1" applyFill="1" applyBorder="1" applyAlignment="1">
      <alignment horizontal="center" vertical="center"/>
    </xf>
    <xf numFmtId="0" fontId="0" fillId="7" borderId="74" xfId="0" applyFill="1" applyBorder="1" applyAlignment="1">
      <alignment horizontal="center"/>
    </xf>
    <xf numFmtId="0" fontId="11" fillId="5" borderId="81" xfId="0" applyFont="1" applyFill="1" applyBorder="1" applyAlignment="1">
      <alignment horizontal="center" vertical="center"/>
    </xf>
    <xf numFmtId="0" fontId="11" fillId="5" borderId="82" xfId="0" applyFont="1" applyFill="1" applyBorder="1" applyAlignment="1">
      <alignment horizontal="center" vertical="center"/>
    </xf>
    <xf numFmtId="0" fontId="11" fillId="5" borderId="83" xfId="0" applyFont="1" applyFill="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4" xfId="0" applyFont="1" applyBorder="1" applyAlignment="1">
      <alignment horizontal="center" vertical="center"/>
    </xf>
    <xf numFmtId="0" fontId="11" fillId="5" borderId="84" xfId="0" applyFont="1" applyFill="1" applyBorder="1" applyAlignment="1">
      <alignment horizontal="center" vertical="center"/>
    </xf>
    <xf numFmtId="0" fontId="0" fillId="7" borderId="85" xfId="0" applyFill="1" applyBorder="1" applyAlignment="1">
      <alignment horizontal="center"/>
    </xf>
    <xf numFmtId="0" fontId="2" fillId="5" borderId="75" xfId="0" applyFont="1" applyFill="1" applyBorder="1" applyAlignment="1">
      <alignment horizontal="center" vertical="center"/>
    </xf>
    <xf numFmtId="0" fontId="2" fillId="5" borderId="76" xfId="0" applyFont="1" applyFill="1" applyBorder="1" applyAlignment="1">
      <alignment horizontal="center" vertical="center"/>
    </xf>
    <xf numFmtId="0" fontId="2" fillId="5" borderId="77" xfId="0" applyFont="1" applyFill="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8" xfId="0" applyFont="1" applyBorder="1" applyAlignment="1">
      <alignment horizontal="center" vertical="center"/>
    </xf>
    <xf numFmtId="0" fontId="2" fillId="5" borderId="78" xfId="0" applyFont="1" applyFill="1" applyBorder="1" applyAlignment="1">
      <alignment horizontal="center" vertical="center"/>
    </xf>
    <xf numFmtId="0" fontId="2" fillId="5" borderId="81" xfId="0" applyFont="1" applyFill="1" applyBorder="1" applyAlignment="1">
      <alignment horizontal="center" vertical="center"/>
    </xf>
    <xf numFmtId="0" fontId="2" fillId="5" borderId="82" xfId="0" applyFont="1" applyFill="1" applyBorder="1" applyAlignment="1">
      <alignment horizontal="center" vertical="center"/>
    </xf>
    <xf numFmtId="0" fontId="2" fillId="5" borderId="83" xfId="0" applyFont="1" applyFill="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4" xfId="0" applyFont="1" applyBorder="1" applyAlignment="1">
      <alignment horizontal="center" vertical="center"/>
    </xf>
    <xf numFmtId="0" fontId="2" fillId="5" borderId="84" xfId="0" applyFont="1" applyFill="1" applyBorder="1" applyAlignment="1">
      <alignment horizontal="center" vertical="center"/>
    </xf>
    <xf numFmtId="0" fontId="2" fillId="4" borderId="81" xfId="0" applyFont="1" applyFill="1" applyBorder="1" applyAlignment="1">
      <alignment horizontal="center" vertical="center"/>
    </xf>
    <xf numFmtId="0" fontId="2" fillId="4" borderId="82" xfId="0" applyFont="1" applyFill="1" applyBorder="1" applyAlignment="1">
      <alignment horizontal="center" vertical="center"/>
    </xf>
    <xf numFmtId="0" fontId="2" fillId="4" borderId="83" xfId="0" applyFont="1" applyFill="1" applyBorder="1" applyAlignment="1">
      <alignment horizontal="center" vertical="center"/>
    </xf>
    <xf numFmtId="0" fontId="2" fillId="4" borderId="84" xfId="0" applyFont="1" applyFill="1" applyBorder="1" applyAlignment="1">
      <alignment horizontal="center" vertical="center"/>
    </xf>
    <xf numFmtId="0" fontId="2" fillId="5" borderId="87" xfId="0" applyFont="1" applyFill="1" applyBorder="1" applyAlignment="1">
      <alignment horizontal="center" vertical="center"/>
    </xf>
    <xf numFmtId="0" fontId="2" fillId="5" borderId="88" xfId="0" applyFont="1" applyFill="1" applyBorder="1" applyAlignment="1">
      <alignment horizontal="center" vertical="center"/>
    </xf>
    <xf numFmtId="0" fontId="2" fillId="5" borderId="89"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90" xfId="0" applyFont="1" applyBorder="1" applyAlignment="1">
      <alignment horizontal="center" vertical="center"/>
    </xf>
    <xf numFmtId="0" fontId="2" fillId="5" borderId="90" xfId="0" applyFont="1" applyFill="1" applyBorder="1" applyAlignment="1">
      <alignment horizontal="center" vertical="center"/>
    </xf>
    <xf numFmtId="0" fontId="0" fillId="7" borderId="91" xfId="0" applyFill="1" applyBorder="1" applyAlignment="1">
      <alignment horizontal="center"/>
    </xf>
    <xf numFmtId="0" fontId="2" fillId="4" borderId="2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1" xfId="0" applyFont="1" applyFill="1" applyBorder="1" applyAlignment="1">
      <alignment horizontal="center" vertical="center"/>
    </xf>
    <xf numFmtId="0" fontId="0" fillId="7" borderId="33" xfId="0" applyFill="1" applyBorder="1" applyAlignment="1">
      <alignment horizontal="center"/>
    </xf>
    <xf numFmtId="0" fontId="2" fillId="5" borderId="93" xfId="0" applyFont="1" applyFill="1" applyBorder="1" applyAlignment="1">
      <alignment horizontal="center" vertical="center"/>
    </xf>
    <xf numFmtId="0" fontId="2" fillId="5" borderId="94" xfId="0" applyFont="1" applyFill="1" applyBorder="1" applyAlignment="1">
      <alignment horizontal="center" vertical="center"/>
    </xf>
    <xf numFmtId="0" fontId="2" fillId="5" borderId="95" xfId="0" applyFont="1" applyFill="1" applyBorder="1" applyAlignment="1">
      <alignment horizontal="center" vertical="center"/>
    </xf>
    <xf numFmtId="0" fontId="0" fillId="7" borderId="97" xfId="0" applyFill="1" applyBorder="1" applyAlignment="1">
      <alignment horizontal="center"/>
    </xf>
    <xf numFmtId="0" fontId="2" fillId="0" borderId="98" xfId="0" applyFont="1" applyBorder="1" applyAlignment="1">
      <alignment horizontal="center" vertical="center"/>
    </xf>
    <xf numFmtId="0" fontId="2" fillId="0" borderId="83" xfId="0" applyFont="1" applyBorder="1" applyAlignment="1">
      <alignment horizontal="center" vertical="center"/>
    </xf>
    <xf numFmtId="0" fontId="0" fillId="7" borderId="99" xfId="0" applyFill="1" applyBorder="1" applyAlignment="1">
      <alignment horizontal="center"/>
    </xf>
    <xf numFmtId="0" fontId="0" fillId="4" borderId="65" xfId="0" applyFill="1" applyBorder="1" applyAlignment="1">
      <alignment horizontal="left" vertical="top" wrapText="1"/>
    </xf>
    <xf numFmtId="0" fontId="11" fillId="4" borderId="33"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44"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87" xfId="0" applyFont="1" applyFill="1" applyBorder="1" applyAlignment="1">
      <alignment horizontal="center" vertical="center"/>
    </xf>
    <xf numFmtId="0" fontId="2" fillId="6" borderId="88" xfId="0" applyFont="1" applyFill="1" applyBorder="1" applyAlignment="1">
      <alignment horizontal="center" vertical="center"/>
    </xf>
    <xf numFmtId="0" fontId="2" fillId="6" borderId="90" xfId="0" applyFont="1" applyFill="1" applyBorder="1" applyAlignment="1">
      <alignment horizontal="center" vertical="center"/>
    </xf>
    <xf numFmtId="0" fontId="2" fillId="6" borderId="75" xfId="0" applyFont="1" applyFill="1" applyBorder="1" applyAlignment="1">
      <alignment horizontal="center" vertical="center"/>
    </xf>
    <xf numFmtId="0" fontId="2" fillId="6" borderId="76" xfId="0" applyFont="1" applyFill="1" applyBorder="1" applyAlignment="1">
      <alignment horizontal="center" vertical="center"/>
    </xf>
    <xf numFmtId="0" fontId="2" fillId="6" borderId="7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77" xfId="0" applyFont="1" applyFill="1" applyBorder="1" applyAlignment="1">
      <alignment horizontal="center" vertical="center"/>
    </xf>
    <xf numFmtId="0" fontId="0" fillId="4" borderId="86" xfId="0" applyFill="1" applyBorder="1" applyAlignment="1">
      <alignment horizontal="left" vertical="top" wrapText="1"/>
    </xf>
    <xf numFmtId="0" fontId="0" fillId="0" borderId="73" xfId="0" applyBorder="1" applyAlignment="1">
      <alignment horizontal="left" vertical="top" wrapText="1"/>
    </xf>
    <xf numFmtId="165" fontId="2" fillId="0" borderId="0" xfId="0" applyNumberFormat="1" applyFont="1"/>
    <xf numFmtId="0" fontId="2" fillId="0" borderId="0" xfId="0" applyFont="1"/>
    <xf numFmtId="0" fontId="13" fillId="3" borderId="24" xfId="0" applyFont="1" applyFill="1" applyBorder="1"/>
    <xf numFmtId="0" fontId="0" fillId="3" borderId="19" xfId="0" applyFill="1" applyBorder="1"/>
    <xf numFmtId="0" fontId="0" fillId="3" borderId="14" xfId="0" applyFill="1" applyBorder="1"/>
    <xf numFmtId="0" fontId="0" fillId="3" borderId="15" xfId="0" applyFill="1" applyBorder="1"/>
    <xf numFmtId="0" fontId="11" fillId="0" borderId="38" xfId="0" applyFont="1" applyBorder="1" applyAlignment="1">
      <alignment horizontal="center" vertical="center"/>
    </xf>
    <xf numFmtId="0" fontId="11" fillId="0" borderId="74" xfId="0" applyFont="1" applyBorder="1" applyAlignment="1">
      <alignment horizontal="center" vertical="center"/>
    </xf>
    <xf numFmtId="0" fontId="11" fillId="0" borderId="80" xfId="0" applyFont="1" applyBorder="1" applyAlignment="1">
      <alignment horizontal="center" vertical="center"/>
    </xf>
    <xf numFmtId="0" fontId="11" fillId="0" borderId="33" xfId="0" applyFont="1" applyBorder="1" applyAlignment="1">
      <alignment horizontal="center" vertical="center"/>
    </xf>
    <xf numFmtId="0" fontId="11" fillId="4" borderId="80" xfId="0" applyFont="1" applyFill="1" applyBorder="1" applyAlignment="1">
      <alignment horizontal="center" vertical="center"/>
    </xf>
    <xf numFmtId="0" fontId="11" fillId="0" borderId="72" xfId="0" applyFont="1" applyBorder="1" applyAlignment="1">
      <alignment horizontal="center" vertical="center"/>
    </xf>
    <xf numFmtId="0" fontId="12" fillId="6" borderId="33" xfId="0" applyFont="1" applyFill="1" applyBorder="1" applyAlignment="1">
      <alignment horizontal="center" vertical="center"/>
    </xf>
    <xf numFmtId="0" fontId="12" fillId="6" borderId="66"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74" xfId="0" applyFont="1" applyFill="1" applyBorder="1" applyAlignment="1">
      <alignment horizontal="center" vertical="center"/>
    </xf>
    <xf numFmtId="0" fontId="11" fillId="4" borderId="38" xfId="0" applyFont="1" applyFill="1" applyBorder="1" applyAlignment="1">
      <alignment horizontal="center" vertical="center"/>
    </xf>
    <xf numFmtId="0" fontId="11" fillId="0" borderId="20" xfId="0" applyFont="1" applyBorder="1" applyAlignment="1">
      <alignment horizontal="center" vertical="center"/>
    </xf>
    <xf numFmtId="0" fontId="11" fillId="0" borderId="8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74" xfId="0" applyFont="1" applyBorder="1" applyAlignment="1">
      <alignment horizontal="center" vertical="center" wrapText="1"/>
    </xf>
    <xf numFmtId="0" fontId="0" fillId="0" borderId="13" xfId="0" applyBorder="1"/>
    <xf numFmtId="0" fontId="0" fillId="0" borderId="25" xfId="0" applyBorder="1" applyAlignment="1">
      <alignment vertical="top" wrapText="1"/>
    </xf>
    <xf numFmtId="164" fontId="0" fillId="0" borderId="0" xfId="0" applyNumberFormat="1"/>
    <xf numFmtId="0" fontId="11" fillId="0" borderId="38" xfId="0" applyFont="1" applyBorder="1" applyAlignment="1">
      <alignment horizontal="center"/>
    </xf>
    <xf numFmtId="0" fontId="11" fillId="0" borderId="74" xfId="0" applyFont="1" applyBorder="1" applyAlignment="1">
      <alignment horizontal="center"/>
    </xf>
    <xf numFmtId="0" fontId="11" fillId="0" borderId="80" xfId="0" applyFont="1" applyBorder="1" applyAlignment="1">
      <alignment horizontal="center"/>
    </xf>
    <xf numFmtId="0" fontId="11" fillId="0" borderId="33" xfId="0" applyFont="1" applyBorder="1" applyAlignment="1">
      <alignment horizontal="center"/>
    </xf>
    <xf numFmtId="0" fontId="11" fillId="4" borderId="80" xfId="0" applyFont="1" applyFill="1" applyBorder="1" applyAlignment="1">
      <alignment horizontal="center"/>
    </xf>
    <xf numFmtId="0" fontId="11" fillId="0" borderId="72" xfId="0" applyFont="1" applyBorder="1" applyAlignment="1">
      <alignment horizontal="center"/>
    </xf>
    <xf numFmtId="0" fontId="11" fillId="0" borderId="86" xfId="0" applyFont="1" applyBorder="1" applyAlignment="1">
      <alignment horizontal="center"/>
    </xf>
    <xf numFmtId="0" fontId="12" fillId="0" borderId="65" xfId="0" applyFont="1" applyBorder="1" applyAlignment="1">
      <alignment horizontal="center"/>
    </xf>
    <xf numFmtId="0" fontId="12" fillId="0" borderId="67" xfId="0" applyFont="1" applyBorder="1" applyAlignment="1">
      <alignment horizontal="center"/>
    </xf>
    <xf numFmtId="0" fontId="12" fillId="0" borderId="46" xfId="0" applyFont="1" applyBorder="1" applyAlignment="1">
      <alignment horizontal="center"/>
    </xf>
    <xf numFmtId="0" fontId="12" fillId="0" borderId="96" xfId="0" applyFont="1" applyBorder="1" applyAlignment="1">
      <alignment horizontal="center"/>
    </xf>
    <xf numFmtId="0" fontId="11" fillId="4" borderId="65" xfId="0" applyFont="1" applyFill="1" applyBorder="1" applyAlignment="1">
      <alignment horizontal="center"/>
    </xf>
    <xf numFmtId="0" fontId="11" fillId="0" borderId="65" xfId="0" applyFont="1" applyBorder="1" applyAlignment="1">
      <alignment horizontal="center"/>
    </xf>
    <xf numFmtId="0" fontId="11" fillId="4" borderId="38" xfId="0" applyFont="1" applyFill="1" applyBorder="1" applyAlignment="1">
      <alignment horizontal="center"/>
    </xf>
    <xf numFmtId="0" fontId="11" fillId="0" borderId="25" xfId="0" applyFont="1" applyBorder="1" applyAlignment="1">
      <alignment horizontal="center"/>
    </xf>
    <xf numFmtId="0" fontId="2" fillId="4" borderId="13" xfId="0" applyFont="1" applyFill="1" applyBorder="1"/>
    <xf numFmtId="0" fontId="2" fillId="0" borderId="13" xfId="0" applyFont="1" applyBorder="1" applyAlignment="1">
      <alignment horizontal="center" vertical="center"/>
    </xf>
    <xf numFmtId="0" fontId="12" fillId="0" borderId="15" xfId="0" applyFont="1" applyBorder="1" applyAlignment="1">
      <alignment horizontal="center" vertical="center"/>
    </xf>
    <xf numFmtId="0" fontId="2" fillId="0" borderId="20" xfId="0" applyFont="1" applyBorder="1" applyAlignment="1">
      <alignment horizontal="center" vertical="center"/>
    </xf>
    <xf numFmtId="0" fontId="8" fillId="7" borderId="32"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0" fillId="0" borderId="79" xfId="0" applyBorder="1" applyAlignment="1">
      <alignment horizontal="left" vertical="top" wrapText="1"/>
    </xf>
    <xf numFmtId="0" fontId="0" fillId="0" borderId="26" xfId="0" applyBorder="1" applyAlignment="1">
      <alignment horizontal="left" vertical="top" wrapText="1"/>
    </xf>
    <xf numFmtId="0" fontId="0" fillId="0" borderId="73" xfId="0" applyBorder="1" applyAlignment="1">
      <alignment horizontal="left" vertical="top" wrapText="1"/>
    </xf>
    <xf numFmtId="0" fontId="8" fillId="0" borderId="5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71" xfId="0" applyFont="1" applyBorder="1" applyAlignment="1">
      <alignment horizontal="center" vertical="center"/>
    </xf>
    <xf numFmtId="0" fontId="8" fillId="0" borderId="6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1" fillId="2" borderId="48" xfId="0" applyFont="1" applyFill="1" applyBorder="1" applyAlignment="1">
      <alignment horizontal="left"/>
    </xf>
    <xf numFmtId="0" fontId="11" fillId="2" borderId="49" xfId="0" applyFont="1" applyFill="1" applyBorder="1" applyAlignment="1">
      <alignment horizontal="left"/>
    </xf>
    <xf numFmtId="0" fontId="11" fillId="2" borderId="19" xfId="0" applyFont="1" applyFill="1" applyBorder="1" applyAlignment="1">
      <alignment horizontal="left"/>
    </xf>
    <xf numFmtId="0" fontId="11" fillId="2" borderId="61" xfId="0" applyFont="1" applyFill="1" applyBorder="1" applyAlignment="1">
      <alignment horizontal="left"/>
    </xf>
    <xf numFmtId="0" fontId="8" fillId="0" borderId="68"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8" fillId="0" borderId="70" xfId="0" applyFont="1" applyBorder="1" applyAlignment="1">
      <alignment horizontal="center" vertical="center"/>
    </xf>
    <xf numFmtId="0" fontId="0" fillId="0" borderId="73" xfId="0" applyBorder="1" applyAlignment="1">
      <alignment horizontal="left" vertical="top"/>
    </xf>
    <xf numFmtId="0" fontId="0" fillId="0" borderId="26" xfId="0" applyBorder="1" applyAlignment="1">
      <alignment horizontal="left" vertical="top"/>
    </xf>
    <xf numFmtId="0" fontId="2" fillId="0" borderId="0" xfId="0" applyFont="1" applyAlignment="1">
      <alignment horizontal="center" vertical="center"/>
    </xf>
    <xf numFmtId="0" fontId="2" fillId="0" borderId="26" xfId="0" applyFont="1" applyBorder="1" applyAlignment="1">
      <alignment horizontal="center" vertical="center"/>
    </xf>
    <xf numFmtId="0" fontId="0" fillId="7" borderId="102" xfId="0" applyFill="1" applyBorder="1" applyAlignment="1">
      <alignment horizontal="center"/>
    </xf>
    <xf numFmtId="0" fontId="0" fillId="7" borderId="103" xfId="0" applyFill="1" applyBorder="1" applyAlignment="1">
      <alignment horizontal="center"/>
    </xf>
    <xf numFmtId="0" fontId="0" fillId="7" borderId="25" xfId="0" applyFill="1" applyBorder="1" applyAlignment="1">
      <alignment horizontal="center"/>
    </xf>
    <xf numFmtId="0" fontId="0" fillId="7" borderId="101" xfId="0" applyFill="1" applyBorder="1" applyAlignment="1">
      <alignment horizontal="center"/>
    </xf>
    <xf numFmtId="0" fontId="0" fillId="0" borderId="92" xfId="0" applyBorder="1" applyAlignment="1">
      <alignment horizontal="left" vertical="top" wrapText="1"/>
    </xf>
    <xf numFmtId="0" fontId="0" fillId="0" borderId="23" xfId="0" applyBorder="1" applyAlignment="1">
      <alignment horizontal="left" vertical="top" wrapText="1"/>
    </xf>
    <xf numFmtId="0" fontId="0" fillId="0" borderId="72" xfId="0" applyBorder="1" applyAlignment="1">
      <alignment horizontal="left" vertical="top" wrapText="1"/>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3A103-1137-4483-AF47-EA1EAC530F01}">
  <sheetPr>
    <pageSetUpPr fitToPage="1"/>
  </sheetPr>
  <dimension ref="A1:BY47"/>
  <sheetViews>
    <sheetView showGridLines="0" tabSelected="1" topLeftCell="A20" zoomScale="70" zoomScaleNormal="70" workbookViewId="0">
      <selection activeCell="E10" sqref="E10"/>
    </sheetView>
  </sheetViews>
  <sheetFormatPr defaultRowHeight="14.4" x14ac:dyDescent="0.3"/>
  <cols>
    <col min="1" max="1" width="57" customWidth="1"/>
    <col min="2" max="2" width="25.6640625" customWidth="1"/>
    <col min="3" max="3" width="23.109375" customWidth="1"/>
    <col min="4" max="4" width="29.33203125" customWidth="1"/>
    <col min="5" max="5" width="16.77734375" customWidth="1"/>
    <col min="6" max="75" width="6.88671875" customWidth="1"/>
    <col min="76" max="76" width="10.33203125" customWidth="1"/>
  </cols>
  <sheetData>
    <row r="1" spans="1:77" ht="26.4" thickBot="1" x14ac:dyDescent="0.55000000000000004">
      <c r="A1" s="142" t="s">
        <v>140</v>
      </c>
      <c r="B1" s="143"/>
      <c r="C1" s="143"/>
      <c r="D1" s="143"/>
      <c r="E1" s="143"/>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5"/>
    </row>
    <row r="2" spans="1:77" ht="14.4" customHeight="1" thickBot="1" x14ac:dyDescent="0.35">
      <c r="A2" s="206" t="s">
        <v>98</v>
      </c>
      <c r="B2" s="209" t="s">
        <v>0</v>
      </c>
      <c r="C2" s="197" t="s">
        <v>116</v>
      </c>
      <c r="D2" s="197" t="s">
        <v>78</v>
      </c>
      <c r="E2" s="194" t="s">
        <v>76</v>
      </c>
      <c r="F2" s="202"/>
      <c r="G2" s="203"/>
      <c r="H2" s="203"/>
      <c r="I2" s="203"/>
      <c r="J2" s="203"/>
      <c r="K2" s="203"/>
      <c r="L2" s="203"/>
      <c r="M2" s="204"/>
      <c r="N2" s="204"/>
      <c r="O2" s="204"/>
      <c r="P2" s="204"/>
      <c r="Q2" s="204"/>
      <c r="R2" s="204"/>
      <c r="S2" s="204"/>
      <c r="T2" s="204"/>
      <c r="U2" s="204"/>
      <c r="V2" s="204"/>
      <c r="W2" s="204"/>
      <c r="X2" s="204"/>
      <c r="Y2" s="204"/>
      <c r="Z2" s="204"/>
      <c r="AA2" s="204"/>
      <c r="AB2" s="204"/>
      <c r="AC2" s="204"/>
      <c r="AD2" s="204"/>
      <c r="AE2" s="204"/>
      <c r="AF2" s="204"/>
      <c r="AG2" s="204"/>
      <c r="AH2" s="204"/>
      <c r="AI2" s="204"/>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4"/>
      <c r="BK2" s="204"/>
      <c r="BL2" s="204"/>
      <c r="BM2" s="204"/>
      <c r="BN2" s="204"/>
      <c r="BO2" s="204"/>
      <c r="BP2" s="204"/>
      <c r="BQ2" s="204"/>
      <c r="BR2" s="204"/>
      <c r="BS2" s="204"/>
      <c r="BT2" s="204"/>
      <c r="BU2" s="204"/>
      <c r="BV2" s="204"/>
      <c r="BW2" s="205"/>
      <c r="BX2" s="183" t="s">
        <v>77</v>
      </c>
    </row>
    <row r="3" spans="1:77" ht="64.5" customHeight="1" thickTop="1" thickBot="1" x14ac:dyDescent="0.35">
      <c r="A3" s="207"/>
      <c r="B3" s="210"/>
      <c r="C3" s="198"/>
      <c r="D3" s="198"/>
      <c r="E3" s="195"/>
      <c r="F3" s="200" t="s">
        <v>81</v>
      </c>
      <c r="G3" s="201"/>
      <c r="H3" s="201"/>
      <c r="I3" s="201"/>
      <c r="J3" s="201"/>
      <c r="K3" s="201"/>
      <c r="L3" s="201"/>
      <c r="M3" s="188" t="s">
        <v>82</v>
      </c>
      <c r="N3" s="189"/>
      <c r="O3" s="189"/>
      <c r="P3" s="189"/>
      <c r="Q3" s="189"/>
      <c r="R3" s="189"/>
      <c r="S3" s="190"/>
      <c r="T3" s="188" t="s">
        <v>88</v>
      </c>
      <c r="U3" s="189"/>
      <c r="V3" s="189"/>
      <c r="W3" s="189"/>
      <c r="X3" s="189"/>
      <c r="Y3" s="189"/>
      <c r="Z3" s="189"/>
      <c r="AA3" s="189"/>
      <c r="AB3" s="189"/>
      <c r="AC3" s="190"/>
      <c r="AD3" s="188" t="s">
        <v>80</v>
      </c>
      <c r="AE3" s="189"/>
      <c r="AF3" s="189"/>
      <c r="AG3" s="189"/>
      <c r="AH3" s="189"/>
      <c r="AI3" s="190"/>
      <c r="AJ3" s="191" t="s">
        <v>83</v>
      </c>
      <c r="AK3" s="191"/>
      <c r="AL3" s="191"/>
      <c r="AM3" s="191"/>
      <c r="AN3" s="191"/>
      <c r="AO3" s="191"/>
      <c r="AP3" s="192"/>
      <c r="AQ3" s="191" t="s">
        <v>84</v>
      </c>
      <c r="AR3" s="191"/>
      <c r="AS3" s="191"/>
      <c r="AT3" s="191"/>
      <c r="AU3" s="191"/>
      <c r="AV3" s="191"/>
      <c r="AW3" s="191"/>
      <c r="AX3" s="191"/>
      <c r="AY3" s="191"/>
      <c r="AZ3" s="191"/>
      <c r="BA3" s="193" t="s">
        <v>85</v>
      </c>
      <c r="BB3" s="191"/>
      <c r="BC3" s="191"/>
      <c r="BD3" s="191"/>
      <c r="BE3" s="191"/>
      <c r="BF3" s="191"/>
      <c r="BG3" s="191"/>
      <c r="BH3" s="191"/>
      <c r="BI3" s="191"/>
      <c r="BJ3" s="188" t="s">
        <v>86</v>
      </c>
      <c r="BK3" s="189"/>
      <c r="BL3" s="189"/>
      <c r="BM3" s="189"/>
      <c r="BN3" s="189"/>
      <c r="BO3" s="189"/>
      <c r="BP3" s="190"/>
      <c r="BQ3" s="188" t="s">
        <v>87</v>
      </c>
      <c r="BR3" s="189"/>
      <c r="BS3" s="189"/>
      <c r="BT3" s="189"/>
      <c r="BU3" s="189"/>
      <c r="BV3" s="189"/>
      <c r="BW3" s="190"/>
      <c r="BX3" s="184"/>
    </row>
    <row r="4" spans="1:77" ht="15.6" thickTop="1" thickBot="1" x14ac:dyDescent="0.35">
      <c r="A4" s="208"/>
      <c r="B4" s="211"/>
      <c r="C4" s="199"/>
      <c r="D4" s="199"/>
      <c r="E4" s="196"/>
      <c r="F4" s="7" t="s">
        <v>1</v>
      </c>
      <c r="G4" s="8" t="s">
        <v>2</v>
      </c>
      <c r="H4" s="8" t="s">
        <v>3</v>
      </c>
      <c r="I4" s="8" t="s">
        <v>4</v>
      </c>
      <c r="J4" s="8" t="s">
        <v>5</v>
      </c>
      <c r="K4" s="8" t="s">
        <v>6</v>
      </c>
      <c r="L4" s="9" t="s">
        <v>7</v>
      </c>
      <c r="M4" s="10" t="s">
        <v>8</v>
      </c>
      <c r="N4" s="1" t="s">
        <v>9</v>
      </c>
      <c r="O4" s="1" t="s">
        <v>10</v>
      </c>
      <c r="P4" s="1" t="s">
        <v>11</v>
      </c>
      <c r="Q4" s="1" t="s">
        <v>12</v>
      </c>
      <c r="R4" s="1" t="s">
        <v>13</v>
      </c>
      <c r="S4" s="11" t="s">
        <v>14</v>
      </c>
      <c r="T4" s="10" t="s">
        <v>15</v>
      </c>
      <c r="U4" s="1" t="s">
        <v>16</v>
      </c>
      <c r="V4" s="1" t="s">
        <v>17</v>
      </c>
      <c r="W4" s="1" t="s">
        <v>18</v>
      </c>
      <c r="X4" s="1" t="s">
        <v>19</v>
      </c>
      <c r="Y4" s="1" t="s">
        <v>20</v>
      </c>
      <c r="Z4" s="1" t="s">
        <v>21</v>
      </c>
      <c r="AA4" s="1" t="s">
        <v>22</v>
      </c>
      <c r="AB4" s="1" t="s">
        <v>23</v>
      </c>
      <c r="AC4" s="11" t="s">
        <v>24</v>
      </c>
      <c r="AD4" s="10" t="s">
        <v>25</v>
      </c>
      <c r="AE4" s="1" t="s">
        <v>26</v>
      </c>
      <c r="AF4" s="1" t="s">
        <v>27</v>
      </c>
      <c r="AG4" s="1" t="s">
        <v>28</v>
      </c>
      <c r="AH4" s="1" t="s">
        <v>29</v>
      </c>
      <c r="AI4" s="11" t="s">
        <v>30</v>
      </c>
      <c r="AJ4" s="12" t="s">
        <v>31</v>
      </c>
      <c r="AK4" s="13" t="s">
        <v>32</v>
      </c>
      <c r="AL4" s="13" t="s">
        <v>33</v>
      </c>
      <c r="AM4" s="13" t="s">
        <v>34</v>
      </c>
      <c r="AN4" s="13" t="s">
        <v>35</v>
      </c>
      <c r="AO4" s="13" t="s">
        <v>36</v>
      </c>
      <c r="AP4" s="14" t="s">
        <v>37</v>
      </c>
      <c r="AQ4" s="12" t="s">
        <v>38</v>
      </c>
      <c r="AR4" s="13" t="s">
        <v>39</v>
      </c>
      <c r="AS4" s="13" t="s">
        <v>40</v>
      </c>
      <c r="AT4" s="13" t="s">
        <v>41</v>
      </c>
      <c r="AU4" s="13" t="s">
        <v>42</v>
      </c>
      <c r="AV4" s="13" t="s">
        <v>43</v>
      </c>
      <c r="AW4" s="13" t="s">
        <v>44</v>
      </c>
      <c r="AX4" s="13" t="s">
        <v>45</v>
      </c>
      <c r="AY4" s="13" t="s">
        <v>46</v>
      </c>
      <c r="AZ4" s="14" t="s">
        <v>47</v>
      </c>
      <c r="BA4" s="12" t="s">
        <v>48</v>
      </c>
      <c r="BB4" s="13" t="s">
        <v>49</v>
      </c>
      <c r="BC4" s="13" t="s">
        <v>50</v>
      </c>
      <c r="BD4" s="13" t="s">
        <v>51</v>
      </c>
      <c r="BE4" s="13" t="s">
        <v>52</v>
      </c>
      <c r="BF4" s="13" t="s">
        <v>53</v>
      </c>
      <c r="BG4" s="13" t="s">
        <v>54</v>
      </c>
      <c r="BH4" s="13" t="s">
        <v>55</v>
      </c>
      <c r="BI4" s="15" t="s">
        <v>56</v>
      </c>
      <c r="BJ4" s="10" t="s">
        <v>57</v>
      </c>
      <c r="BK4" s="1" t="s">
        <v>58</v>
      </c>
      <c r="BL4" s="1" t="s">
        <v>59</v>
      </c>
      <c r="BM4" s="1" t="s">
        <v>60</v>
      </c>
      <c r="BN4" s="1" t="s">
        <v>61</v>
      </c>
      <c r="BO4" s="1" t="s">
        <v>62</v>
      </c>
      <c r="BP4" s="11" t="s">
        <v>63</v>
      </c>
      <c r="BQ4" s="16" t="s">
        <v>64</v>
      </c>
      <c r="BR4" s="2" t="s">
        <v>65</v>
      </c>
      <c r="BS4" s="2" t="s">
        <v>66</v>
      </c>
      <c r="BT4" s="2" t="s">
        <v>67</v>
      </c>
      <c r="BU4" s="2" t="s">
        <v>68</v>
      </c>
      <c r="BV4" s="2" t="s">
        <v>69</v>
      </c>
      <c r="BW4" s="11" t="s">
        <v>70</v>
      </c>
      <c r="BX4" s="184"/>
    </row>
    <row r="5" spans="1:77" ht="28.8" customHeight="1" x14ac:dyDescent="0.3">
      <c r="A5" s="186" t="s">
        <v>119</v>
      </c>
      <c r="B5" s="146" t="s">
        <v>99</v>
      </c>
      <c r="C5" s="146"/>
      <c r="D5" s="164"/>
      <c r="E5" s="164">
        <v>1</v>
      </c>
      <c r="F5" s="35"/>
      <c r="G5" s="36" t="s">
        <v>79</v>
      </c>
      <c r="H5" s="36"/>
      <c r="I5" s="36" t="s">
        <v>79</v>
      </c>
      <c r="J5" s="36" t="s">
        <v>79</v>
      </c>
      <c r="K5" s="36" t="s">
        <v>79</v>
      </c>
      <c r="L5" s="37"/>
      <c r="M5" s="38" t="s">
        <v>79</v>
      </c>
      <c r="N5" s="39" t="s">
        <v>79</v>
      </c>
      <c r="O5" s="39"/>
      <c r="P5" s="39" t="s">
        <v>79</v>
      </c>
      <c r="Q5" s="39"/>
      <c r="R5" s="39" t="s">
        <v>79</v>
      </c>
      <c r="S5" s="40"/>
      <c r="T5" s="35"/>
      <c r="U5" s="36"/>
      <c r="V5" s="36"/>
      <c r="W5" s="36"/>
      <c r="X5" s="36"/>
      <c r="Y5" s="36" t="s">
        <v>79</v>
      </c>
      <c r="Z5" s="36"/>
      <c r="AA5" s="36" t="s">
        <v>79</v>
      </c>
      <c r="AB5" s="36"/>
      <c r="AC5" s="41"/>
      <c r="AD5" s="38"/>
      <c r="AE5" s="39"/>
      <c r="AF5" s="39"/>
      <c r="AG5" s="39"/>
      <c r="AH5" s="39"/>
      <c r="AI5" s="40"/>
      <c r="AJ5" s="35"/>
      <c r="AK5" s="36" t="s">
        <v>79</v>
      </c>
      <c r="AL5" s="36"/>
      <c r="AM5" s="36"/>
      <c r="AN5" s="36"/>
      <c r="AO5" s="36"/>
      <c r="AP5" s="41"/>
      <c r="AQ5" s="38"/>
      <c r="AR5" s="39"/>
      <c r="AS5" s="39"/>
      <c r="AT5" s="39" t="s">
        <v>79</v>
      </c>
      <c r="AU5" s="39" t="s">
        <v>79</v>
      </c>
      <c r="AV5" s="39"/>
      <c r="AW5" s="39"/>
      <c r="AX5" s="39"/>
      <c r="AY5" s="39"/>
      <c r="AZ5" s="40"/>
      <c r="BA5" s="35"/>
      <c r="BB5" s="36"/>
      <c r="BC5" s="36"/>
      <c r="BD5" s="36"/>
      <c r="BE5" s="36"/>
      <c r="BF5" s="36"/>
      <c r="BG5" s="36"/>
      <c r="BH5" s="36"/>
      <c r="BI5" s="37"/>
      <c r="BJ5" s="38"/>
      <c r="BK5" s="39"/>
      <c r="BL5" s="39"/>
      <c r="BM5" s="39"/>
      <c r="BN5" s="39"/>
      <c r="BO5" s="39"/>
      <c r="BP5" s="40"/>
      <c r="BQ5" s="35"/>
      <c r="BR5" s="36"/>
      <c r="BS5" s="36"/>
      <c r="BT5" s="36"/>
      <c r="BU5" s="36"/>
      <c r="BV5" s="36"/>
      <c r="BW5" s="41"/>
      <c r="BX5" s="17">
        <f>COUNTA(F5:BW5)</f>
        <v>13</v>
      </c>
      <c r="BY5" s="215"/>
    </row>
    <row r="6" spans="1:77" ht="28.8" customHeight="1" thickBot="1" x14ac:dyDescent="0.35">
      <c r="A6" s="187"/>
      <c r="B6" s="147" t="s">
        <v>100</v>
      </c>
      <c r="C6" s="147"/>
      <c r="D6" s="165"/>
      <c r="E6" s="165">
        <v>1</v>
      </c>
      <c r="F6" s="59" t="s">
        <v>79</v>
      </c>
      <c r="G6" s="60" t="s">
        <v>79</v>
      </c>
      <c r="H6" s="60"/>
      <c r="I6" s="60"/>
      <c r="J6" s="60" t="s">
        <v>79</v>
      </c>
      <c r="K6" s="60" t="s">
        <v>79</v>
      </c>
      <c r="L6" s="61"/>
      <c r="M6" s="62"/>
      <c r="N6" s="63" t="s">
        <v>79</v>
      </c>
      <c r="O6" s="63" t="s">
        <v>79</v>
      </c>
      <c r="P6" s="63"/>
      <c r="Q6" s="63" t="s">
        <v>79</v>
      </c>
      <c r="R6" s="63"/>
      <c r="S6" s="64"/>
      <c r="T6" s="59"/>
      <c r="U6" s="60"/>
      <c r="V6" s="60"/>
      <c r="W6" s="60"/>
      <c r="X6" s="60"/>
      <c r="Y6" s="60"/>
      <c r="Z6" s="60"/>
      <c r="AA6" s="60"/>
      <c r="AB6" s="60"/>
      <c r="AC6" s="65"/>
      <c r="AD6" s="62"/>
      <c r="AE6" s="63"/>
      <c r="AF6" s="63"/>
      <c r="AG6" s="63"/>
      <c r="AH6" s="63"/>
      <c r="AI6" s="64"/>
      <c r="AJ6" s="59" t="s">
        <v>79</v>
      </c>
      <c r="AK6" s="60" t="s">
        <v>79</v>
      </c>
      <c r="AL6" s="60" t="s">
        <v>79</v>
      </c>
      <c r="AM6" s="60"/>
      <c r="AN6" s="60"/>
      <c r="AO6" s="60"/>
      <c r="AP6" s="65"/>
      <c r="AQ6" s="62"/>
      <c r="AR6" s="63"/>
      <c r="AS6" s="63"/>
      <c r="AT6" s="63"/>
      <c r="AU6" s="63"/>
      <c r="AV6" s="63"/>
      <c r="AW6" s="63"/>
      <c r="AX6" s="63"/>
      <c r="AY6" s="63"/>
      <c r="AZ6" s="64"/>
      <c r="BA6" s="59"/>
      <c r="BB6" s="60"/>
      <c r="BC6" s="60"/>
      <c r="BD6" s="60"/>
      <c r="BE6" s="60"/>
      <c r="BF6" s="60"/>
      <c r="BG6" s="60"/>
      <c r="BH6" s="60"/>
      <c r="BI6" s="61"/>
      <c r="BJ6" s="62"/>
      <c r="BK6" s="63"/>
      <c r="BL6" s="63"/>
      <c r="BM6" s="63" t="s">
        <v>79</v>
      </c>
      <c r="BN6" s="63"/>
      <c r="BO6" s="63"/>
      <c r="BP6" s="64"/>
      <c r="BQ6" s="59"/>
      <c r="BR6" s="60"/>
      <c r="BS6" s="60"/>
      <c r="BT6" s="60" t="s">
        <v>79</v>
      </c>
      <c r="BU6" s="60"/>
      <c r="BV6" s="60"/>
      <c r="BW6" s="65"/>
      <c r="BX6" s="66">
        <f t="shared" ref="BX6:BX40" si="0">COUNTA(F6:BW6)</f>
        <v>12</v>
      </c>
      <c r="BY6" s="215"/>
    </row>
    <row r="7" spans="1:77" ht="28.8" customHeight="1" thickTop="1" x14ac:dyDescent="0.3">
      <c r="A7" s="185" t="s">
        <v>120</v>
      </c>
      <c r="B7" s="148" t="s">
        <v>101</v>
      </c>
      <c r="C7" s="148"/>
      <c r="D7" s="166"/>
      <c r="E7" s="166">
        <v>1</v>
      </c>
      <c r="F7" s="67"/>
      <c r="G7" s="68"/>
      <c r="H7" s="68"/>
      <c r="I7" s="68" t="s">
        <v>79</v>
      </c>
      <c r="J7" s="68"/>
      <c r="K7" s="68" t="s">
        <v>79</v>
      </c>
      <c r="L7" s="69"/>
      <c r="M7" s="70" t="s">
        <v>79</v>
      </c>
      <c r="N7" s="71"/>
      <c r="O7" s="71" t="s">
        <v>79</v>
      </c>
      <c r="P7" s="71"/>
      <c r="Q7" s="71"/>
      <c r="R7" s="71"/>
      <c r="S7" s="72"/>
      <c r="T7" s="67"/>
      <c r="U7" s="68"/>
      <c r="V7" s="68"/>
      <c r="W7" s="68"/>
      <c r="X7" s="68" t="s">
        <v>79</v>
      </c>
      <c r="Y7" s="68" t="s">
        <v>79</v>
      </c>
      <c r="Z7" s="68" t="s">
        <v>79</v>
      </c>
      <c r="AA7" s="68" t="s">
        <v>79</v>
      </c>
      <c r="AB7" s="68"/>
      <c r="AC7" s="73"/>
      <c r="AD7" s="70"/>
      <c r="AE7" s="71"/>
      <c r="AF7" s="71"/>
      <c r="AG7" s="71"/>
      <c r="AH7" s="71"/>
      <c r="AI7" s="72"/>
      <c r="AJ7" s="67"/>
      <c r="AK7" s="68"/>
      <c r="AL7" s="68"/>
      <c r="AM7" s="68"/>
      <c r="AN7" s="68"/>
      <c r="AO7" s="68"/>
      <c r="AP7" s="73"/>
      <c r="AQ7" s="70"/>
      <c r="AR7" s="71"/>
      <c r="AS7" s="71"/>
      <c r="AT7" s="71" t="s">
        <v>79</v>
      </c>
      <c r="AU7" s="71" t="s">
        <v>79</v>
      </c>
      <c r="AV7" s="71"/>
      <c r="AW7" s="71"/>
      <c r="AX7" s="71"/>
      <c r="AY7" s="71" t="s">
        <v>79</v>
      </c>
      <c r="AZ7" s="72"/>
      <c r="BA7" s="67"/>
      <c r="BB7" s="68" t="s">
        <v>79</v>
      </c>
      <c r="BC7" s="68" t="s">
        <v>79</v>
      </c>
      <c r="BD7" s="68"/>
      <c r="BE7" s="68"/>
      <c r="BF7" s="68"/>
      <c r="BG7" s="68"/>
      <c r="BH7" s="68"/>
      <c r="BI7" s="69"/>
      <c r="BJ7" s="70" t="s">
        <v>79</v>
      </c>
      <c r="BK7" s="71"/>
      <c r="BL7" s="71"/>
      <c r="BM7" s="71" t="s">
        <v>79</v>
      </c>
      <c r="BN7" s="71"/>
      <c r="BO7" s="71"/>
      <c r="BP7" s="72"/>
      <c r="BQ7" s="67"/>
      <c r="BR7" s="68"/>
      <c r="BS7" s="68"/>
      <c r="BT7" s="68"/>
      <c r="BU7" s="68"/>
      <c r="BV7" s="68"/>
      <c r="BW7" s="73"/>
      <c r="BX7" s="74">
        <f t="shared" si="0"/>
        <v>15</v>
      </c>
      <c r="BY7" s="215"/>
    </row>
    <row r="8" spans="1:77" ht="28.8" customHeight="1" thickBot="1" x14ac:dyDescent="0.35">
      <c r="A8" s="212"/>
      <c r="B8" s="147" t="s">
        <v>106</v>
      </c>
      <c r="C8" s="147"/>
      <c r="D8" s="165"/>
      <c r="E8" s="165">
        <v>1</v>
      </c>
      <c r="F8" s="59"/>
      <c r="G8" s="60" t="s">
        <v>79</v>
      </c>
      <c r="H8" s="60" t="s">
        <v>79</v>
      </c>
      <c r="I8" s="60"/>
      <c r="J8" s="60" t="s">
        <v>79</v>
      </c>
      <c r="K8" s="60"/>
      <c r="L8" s="61" t="s">
        <v>79</v>
      </c>
      <c r="M8" s="62"/>
      <c r="N8" s="63"/>
      <c r="O8" s="63" t="s">
        <v>79</v>
      </c>
      <c r="P8" s="63" t="s">
        <v>79</v>
      </c>
      <c r="Q8" s="63" t="s">
        <v>79</v>
      </c>
      <c r="R8" s="63" t="s">
        <v>79</v>
      </c>
      <c r="S8" s="64"/>
      <c r="T8" s="59"/>
      <c r="U8" s="60"/>
      <c r="V8" s="60"/>
      <c r="W8" s="60"/>
      <c r="X8" s="60"/>
      <c r="Y8" s="60" t="s">
        <v>79</v>
      </c>
      <c r="Z8" s="60"/>
      <c r="AA8" s="60" t="s">
        <v>79</v>
      </c>
      <c r="AB8" s="60"/>
      <c r="AC8" s="65"/>
      <c r="AD8" s="62"/>
      <c r="AE8" s="63"/>
      <c r="AF8" s="63"/>
      <c r="AG8" s="63"/>
      <c r="AH8" s="63"/>
      <c r="AI8" s="64"/>
      <c r="AJ8" s="59" t="s">
        <v>79</v>
      </c>
      <c r="AK8" s="60" t="s">
        <v>79</v>
      </c>
      <c r="AL8" s="60" t="s">
        <v>79</v>
      </c>
      <c r="AM8" s="60" t="s">
        <v>79</v>
      </c>
      <c r="AN8" s="60"/>
      <c r="AO8" s="60"/>
      <c r="AP8" s="65"/>
      <c r="AQ8" s="62"/>
      <c r="AR8" s="63" t="s">
        <v>79</v>
      </c>
      <c r="AS8" s="63"/>
      <c r="AT8" s="63"/>
      <c r="AU8" s="63"/>
      <c r="AV8" s="63"/>
      <c r="AW8" s="63"/>
      <c r="AX8" s="63"/>
      <c r="AY8" s="63"/>
      <c r="AZ8" s="64"/>
      <c r="BA8" s="59" t="s">
        <v>79</v>
      </c>
      <c r="BB8" s="60"/>
      <c r="BC8" s="60"/>
      <c r="BD8" s="60"/>
      <c r="BE8" s="60"/>
      <c r="BF8" s="60"/>
      <c r="BG8" s="60"/>
      <c r="BH8" s="60"/>
      <c r="BI8" s="61"/>
      <c r="BJ8" s="62"/>
      <c r="BK8" s="63"/>
      <c r="BL8" s="63" t="s">
        <v>79</v>
      </c>
      <c r="BM8" s="63"/>
      <c r="BN8" s="63"/>
      <c r="BO8" s="63"/>
      <c r="BP8" s="64"/>
      <c r="BQ8" s="59"/>
      <c r="BR8" s="60"/>
      <c r="BS8" s="60"/>
      <c r="BT8" s="60"/>
      <c r="BU8" s="60"/>
      <c r="BV8" s="60"/>
      <c r="BW8" s="65"/>
      <c r="BX8" s="66">
        <f t="shared" si="0"/>
        <v>17</v>
      </c>
      <c r="BY8" s="215"/>
    </row>
    <row r="9" spans="1:77" ht="28.8" customHeight="1" thickTop="1" x14ac:dyDescent="0.3">
      <c r="A9" s="185" t="s">
        <v>121</v>
      </c>
      <c r="B9" s="148" t="s">
        <v>102</v>
      </c>
      <c r="C9" s="148"/>
      <c r="D9" s="166"/>
      <c r="E9" s="166">
        <v>1</v>
      </c>
      <c r="F9" s="67" t="s">
        <v>79</v>
      </c>
      <c r="G9" s="68"/>
      <c r="H9" s="68"/>
      <c r="I9" s="68"/>
      <c r="J9" s="68" t="s">
        <v>79</v>
      </c>
      <c r="K9" s="68" t="s">
        <v>79</v>
      </c>
      <c r="L9" s="69"/>
      <c r="M9" s="70" t="s">
        <v>79</v>
      </c>
      <c r="N9" s="71" t="s">
        <v>79</v>
      </c>
      <c r="O9" s="71"/>
      <c r="P9" s="71"/>
      <c r="Q9" s="71"/>
      <c r="R9" s="71"/>
      <c r="S9" s="72"/>
      <c r="T9" s="67"/>
      <c r="U9" s="68"/>
      <c r="V9" s="68" t="s">
        <v>79</v>
      </c>
      <c r="W9" s="68"/>
      <c r="X9" s="68"/>
      <c r="Y9" s="68" t="s">
        <v>79</v>
      </c>
      <c r="Z9" s="68"/>
      <c r="AA9" s="68" t="s">
        <v>79</v>
      </c>
      <c r="AB9" s="68" t="s">
        <v>79</v>
      </c>
      <c r="AC9" s="73"/>
      <c r="AD9" s="70"/>
      <c r="AE9" s="71"/>
      <c r="AF9" s="71"/>
      <c r="AG9" s="71"/>
      <c r="AH9" s="71"/>
      <c r="AI9" s="72"/>
      <c r="AJ9" s="67"/>
      <c r="AK9" s="68" t="s">
        <v>79</v>
      </c>
      <c r="AL9" s="68"/>
      <c r="AM9" s="68"/>
      <c r="AN9" s="68"/>
      <c r="AO9" s="68"/>
      <c r="AP9" s="73"/>
      <c r="AQ9" s="70"/>
      <c r="AR9" s="71"/>
      <c r="AS9" s="71"/>
      <c r="AT9" s="71" t="s">
        <v>79</v>
      </c>
      <c r="AU9" s="71"/>
      <c r="AV9" s="71"/>
      <c r="AW9" s="71"/>
      <c r="AX9" s="71"/>
      <c r="AY9" s="71" t="s">
        <v>79</v>
      </c>
      <c r="AZ9" s="72"/>
      <c r="BA9" s="67"/>
      <c r="BB9" s="68"/>
      <c r="BC9" s="68" t="s">
        <v>79</v>
      </c>
      <c r="BD9" s="68"/>
      <c r="BE9" s="68"/>
      <c r="BF9" s="68"/>
      <c r="BG9" s="68"/>
      <c r="BH9" s="68"/>
      <c r="BI9" s="69"/>
      <c r="BJ9" s="70"/>
      <c r="BK9" s="71"/>
      <c r="BL9" s="71"/>
      <c r="BM9" s="71"/>
      <c r="BN9" s="71" t="s">
        <v>79</v>
      </c>
      <c r="BO9" s="71"/>
      <c r="BP9" s="72"/>
      <c r="BQ9" s="67"/>
      <c r="BR9" s="68"/>
      <c r="BS9" s="68"/>
      <c r="BT9" s="68" t="s">
        <v>79</v>
      </c>
      <c r="BU9" s="68" t="s">
        <v>79</v>
      </c>
      <c r="BV9" s="68" t="s">
        <v>79</v>
      </c>
      <c r="BW9" s="73"/>
      <c r="BX9" s="74">
        <f t="shared" si="0"/>
        <v>17</v>
      </c>
      <c r="BY9" s="215"/>
    </row>
    <row r="10" spans="1:77" ht="28.8" customHeight="1" x14ac:dyDescent="0.3">
      <c r="A10" s="186"/>
      <c r="B10" s="149" t="s">
        <v>103</v>
      </c>
      <c r="C10" s="149"/>
      <c r="D10" s="167"/>
      <c r="E10" s="167">
        <v>1</v>
      </c>
      <c r="F10" s="42"/>
      <c r="G10" s="43" t="s">
        <v>79</v>
      </c>
      <c r="H10" s="43" t="s">
        <v>79</v>
      </c>
      <c r="I10" s="43" t="s">
        <v>79</v>
      </c>
      <c r="J10" s="43"/>
      <c r="K10" s="43"/>
      <c r="L10" s="44" t="s">
        <v>79</v>
      </c>
      <c r="M10" s="45" t="s">
        <v>79</v>
      </c>
      <c r="N10" s="46"/>
      <c r="O10" s="46" t="s">
        <v>79</v>
      </c>
      <c r="P10" s="46"/>
      <c r="Q10" s="46" t="s">
        <v>79</v>
      </c>
      <c r="R10" s="46"/>
      <c r="S10" s="47"/>
      <c r="T10" s="42" t="s">
        <v>79</v>
      </c>
      <c r="U10" s="43"/>
      <c r="V10" s="43"/>
      <c r="W10" s="43"/>
      <c r="X10" s="43" t="s">
        <v>79</v>
      </c>
      <c r="Y10" s="43"/>
      <c r="Z10" s="43"/>
      <c r="AA10" s="43"/>
      <c r="AB10" s="43"/>
      <c r="AC10" s="48"/>
      <c r="AD10" s="45"/>
      <c r="AE10" s="46"/>
      <c r="AF10" s="46"/>
      <c r="AG10" s="46"/>
      <c r="AH10" s="46"/>
      <c r="AI10" s="47"/>
      <c r="AJ10" s="42" t="s">
        <v>79</v>
      </c>
      <c r="AK10" s="43"/>
      <c r="AL10" s="43" t="s">
        <v>79</v>
      </c>
      <c r="AM10" s="43"/>
      <c r="AN10" s="43" t="s">
        <v>79</v>
      </c>
      <c r="AO10" s="43"/>
      <c r="AP10" s="48"/>
      <c r="AQ10" s="45"/>
      <c r="AR10" s="46"/>
      <c r="AS10" s="46"/>
      <c r="AT10" s="46"/>
      <c r="AU10" s="46"/>
      <c r="AV10" s="46"/>
      <c r="AW10" s="46"/>
      <c r="AX10" s="46"/>
      <c r="AY10" s="46"/>
      <c r="AZ10" s="47"/>
      <c r="BA10" s="42"/>
      <c r="BB10" s="43" t="s">
        <v>79</v>
      </c>
      <c r="BC10" s="43"/>
      <c r="BD10" s="43"/>
      <c r="BE10" s="43"/>
      <c r="BF10" s="43" t="s">
        <v>79</v>
      </c>
      <c r="BG10" s="43"/>
      <c r="BH10" s="43"/>
      <c r="BI10" s="44"/>
      <c r="BJ10" s="45" t="s">
        <v>79</v>
      </c>
      <c r="BK10" s="46"/>
      <c r="BL10" s="46"/>
      <c r="BM10" s="46"/>
      <c r="BN10" s="46"/>
      <c r="BO10" s="46"/>
      <c r="BP10" s="47"/>
      <c r="BQ10" s="42" t="s">
        <v>79</v>
      </c>
      <c r="BR10" s="43"/>
      <c r="BS10" s="43"/>
      <c r="BT10" s="43"/>
      <c r="BU10" s="43"/>
      <c r="BV10" s="43" t="s">
        <v>79</v>
      </c>
      <c r="BW10" s="48" t="s">
        <v>79</v>
      </c>
      <c r="BX10" s="17">
        <f t="shared" si="0"/>
        <v>18</v>
      </c>
      <c r="BY10" s="215"/>
    </row>
    <row r="11" spans="1:77" ht="28.8" customHeight="1" x14ac:dyDescent="0.3">
      <c r="A11" s="186"/>
      <c r="B11" s="149" t="s">
        <v>104</v>
      </c>
      <c r="C11" s="149"/>
      <c r="D11" s="167"/>
      <c r="E11" s="167">
        <v>1</v>
      </c>
      <c r="F11" s="42"/>
      <c r="G11" s="43"/>
      <c r="H11" s="43"/>
      <c r="I11" s="43"/>
      <c r="J11" s="43" t="s">
        <v>79</v>
      </c>
      <c r="K11" s="43" t="s">
        <v>79</v>
      </c>
      <c r="L11" s="44"/>
      <c r="M11" s="45"/>
      <c r="N11" s="46"/>
      <c r="O11" s="46"/>
      <c r="P11" s="46" t="s">
        <v>79</v>
      </c>
      <c r="Q11" s="46"/>
      <c r="R11" s="46"/>
      <c r="S11" s="47" t="s">
        <v>79</v>
      </c>
      <c r="T11" s="42"/>
      <c r="U11" s="43" t="s">
        <v>79</v>
      </c>
      <c r="V11" s="43"/>
      <c r="W11" s="43" t="s">
        <v>79</v>
      </c>
      <c r="X11" s="43"/>
      <c r="Y11" s="43"/>
      <c r="Z11" s="43" t="s">
        <v>79</v>
      </c>
      <c r="AA11" s="43"/>
      <c r="AB11" s="43" t="s">
        <v>79</v>
      </c>
      <c r="AC11" s="48"/>
      <c r="AD11" s="45"/>
      <c r="AE11" s="46"/>
      <c r="AF11" s="46"/>
      <c r="AG11" s="46"/>
      <c r="AH11" s="46"/>
      <c r="AI11" s="47"/>
      <c r="AJ11" s="42"/>
      <c r="AK11" s="43" t="s">
        <v>79</v>
      </c>
      <c r="AL11" s="43"/>
      <c r="AM11" s="43"/>
      <c r="AN11" s="43"/>
      <c r="AO11" s="43"/>
      <c r="AP11" s="48"/>
      <c r="AQ11" s="45"/>
      <c r="AR11" s="46"/>
      <c r="AS11" s="46" t="s">
        <v>79</v>
      </c>
      <c r="AT11" s="46"/>
      <c r="AU11" s="46" t="s">
        <v>79</v>
      </c>
      <c r="AV11" s="46" t="s">
        <v>79</v>
      </c>
      <c r="AW11" s="46"/>
      <c r="AX11" s="46"/>
      <c r="AY11" s="46"/>
      <c r="AZ11" s="47"/>
      <c r="BA11" s="42"/>
      <c r="BB11" s="43"/>
      <c r="BC11" s="43"/>
      <c r="BD11" s="43"/>
      <c r="BE11" s="43" t="s">
        <v>79</v>
      </c>
      <c r="BF11" s="43"/>
      <c r="BG11" s="43" t="s">
        <v>79</v>
      </c>
      <c r="BH11" s="43"/>
      <c r="BI11" s="44"/>
      <c r="BJ11" s="45"/>
      <c r="BK11" s="46" t="s">
        <v>79</v>
      </c>
      <c r="BL11" s="46" t="s">
        <v>79</v>
      </c>
      <c r="BM11" s="46"/>
      <c r="BN11" s="46"/>
      <c r="BO11" s="46" t="s">
        <v>79</v>
      </c>
      <c r="BP11" s="47" t="s">
        <v>79</v>
      </c>
      <c r="BQ11" s="42"/>
      <c r="BR11" s="43"/>
      <c r="BS11" s="43"/>
      <c r="BT11" s="43"/>
      <c r="BU11" s="43" t="s">
        <v>79</v>
      </c>
      <c r="BV11" s="43" t="s">
        <v>79</v>
      </c>
      <c r="BW11" s="48"/>
      <c r="BX11" s="17">
        <f t="shared" si="0"/>
        <v>20</v>
      </c>
      <c r="BY11" s="215"/>
    </row>
    <row r="12" spans="1:77" ht="28.8" customHeight="1" thickBot="1" x14ac:dyDescent="0.35">
      <c r="A12" s="187"/>
      <c r="B12" s="147" t="s">
        <v>105</v>
      </c>
      <c r="C12" s="147"/>
      <c r="D12" s="165"/>
      <c r="E12" s="165">
        <v>1</v>
      </c>
      <c r="F12" s="75" t="s">
        <v>79</v>
      </c>
      <c r="G12" s="76" t="s">
        <v>79</v>
      </c>
      <c r="H12" s="76" t="s">
        <v>79</v>
      </c>
      <c r="I12" s="76" t="s">
        <v>79</v>
      </c>
      <c r="J12" s="76"/>
      <c r="K12" s="76"/>
      <c r="L12" s="77" t="s">
        <v>79</v>
      </c>
      <c r="M12" s="78"/>
      <c r="N12" s="79" t="s">
        <v>79</v>
      </c>
      <c r="O12" s="79" t="s">
        <v>79</v>
      </c>
      <c r="P12" s="79"/>
      <c r="Q12" s="63"/>
      <c r="R12" s="63" t="s">
        <v>79</v>
      </c>
      <c r="S12" s="64" t="s">
        <v>79</v>
      </c>
      <c r="T12" s="59" t="s">
        <v>79</v>
      </c>
      <c r="U12" s="60"/>
      <c r="V12" s="60" t="s">
        <v>79</v>
      </c>
      <c r="W12" s="60"/>
      <c r="X12" s="60" t="s">
        <v>79</v>
      </c>
      <c r="Y12" s="60"/>
      <c r="Z12" s="60"/>
      <c r="AA12" s="60"/>
      <c r="AB12" s="60"/>
      <c r="AC12" s="65"/>
      <c r="AD12" s="62"/>
      <c r="AE12" s="63"/>
      <c r="AF12" s="63"/>
      <c r="AG12" s="63"/>
      <c r="AH12" s="63"/>
      <c r="AI12" s="64"/>
      <c r="AJ12" s="59" t="s">
        <v>79</v>
      </c>
      <c r="AK12" s="60"/>
      <c r="AL12" s="60" t="s">
        <v>79</v>
      </c>
      <c r="AM12" s="60" t="s">
        <v>79</v>
      </c>
      <c r="AN12" s="60" t="s">
        <v>79</v>
      </c>
      <c r="AO12" s="60"/>
      <c r="AP12" s="65"/>
      <c r="AQ12" s="62"/>
      <c r="AR12" s="63" t="s">
        <v>79</v>
      </c>
      <c r="AS12" s="63"/>
      <c r="AT12" s="63"/>
      <c r="AU12" s="63"/>
      <c r="AV12" s="63"/>
      <c r="AW12" s="63" t="s">
        <v>79</v>
      </c>
      <c r="AX12" s="63" t="s">
        <v>79</v>
      </c>
      <c r="AY12" s="63"/>
      <c r="AZ12" s="80" t="s">
        <v>79</v>
      </c>
      <c r="BA12" s="75" t="s">
        <v>79</v>
      </c>
      <c r="BB12" s="76"/>
      <c r="BC12" s="76"/>
      <c r="BD12" s="76" t="s">
        <v>79</v>
      </c>
      <c r="BE12" s="76"/>
      <c r="BF12" s="76"/>
      <c r="BG12" s="76"/>
      <c r="BH12" s="76"/>
      <c r="BI12" s="77"/>
      <c r="BJ12" s="78"/>
      <c r="BK12" s="79"/>
      <c r="BL12" s="79"/>
      <c r="BM12" s="79"/>
      <c r="BN12" s="79"/>
      <c r="BO12" s="79"/>
      <c r="BP12" s="80" t="s">
        <v>79</v>
      </c>
      <c r="BQ12" s="75"/>
      <c r="BR12" s="76"/>
      <c r="BS12" s="76"/>
      <c r="BT12" s="76"/>
      <c r="BU12" s="76"/>
      <c r="BV12" s="76"/>
      <c r="BW12" s="81"/>
      <c r="BX12" s="66">
        <f t="shared" si="0"/>
        <v>23</v>
      </c>
      <c r="BY12" s="215"/>
    </row>
    <row r="13" spans="1:77" ht="28.8" customHeight="1" thickTop="1" x14ac:dyDescent="0.3">
      <c r="A13" s="185" t="s">
        <v>122</v>
      </c>
      <c r="B13" s="148" t="s">
        <v>107</v>
      </c>
      <c r="C13" s="148"/>
      <c r="D13" s="166"/>
      <c r="E13" s="166">
        <v>1</v>
      </c>
      <c r="F13" s="82"/>
      <c r="G13" s="83"/>
      <c r="H13" s="83"/>
      <c r="I13" s="83"/>
      <c r="J13" s="83"/>
      <c r="K13" s="83"/>
      <c r="L13" s="84"/>
      <c r="M13" s="85"/>
      <c r="N13" s="86" t="s">
        <v>79</v>
      </c>
      <c r="O13" s="86"/>
      <c r="P13" s="86" t="s">
        <v>79</v>
      </c>
      <c r="Q13" s="86"/>
      <c r="R13" s="86"/>
      <c r="S13" s="87"/>
      <c r="T13" s="82"/>
      <c r="U13" s="83" t="s">
        <v>79</v>
      </c>
      <c r="V13" s="83" t="s">
        <v>79</v>
      </c>
      <c r="W13" s="83"/>
      <c r="X13" s="83" t="s">
        <v>79</v>
      </c>
      <c r="Y13" s="83" t="s">
        <v>79</v>
      </c>
      <c r="Z13" s="83"/>
      <c r="AA13" s="83"/>
      <c r="AB13" s="83" t="s">
        <v>79</v>
      </c>
      <c r="AC13" s="88"/>
      <c r="AD13" s="85"/>
      <c r="AE13" s="86"/>
      <c r="AF13" s="86"/>
      <c r="AG13" s="86"/>
      <c r="AH13" s="86"/>
      <c r="AI13" s="87"/>
      <c r="AJ13" s="82"/>
      <c r="AK13" s="83"/>
      <c r="AL13" s="83" t="s">
        <v>79</v>
      </c>
      <c r="AM13" s="83"/>
      <c r="AN13" s="83"/>
      <c r="AO13" s="83"/>
      <c r="AP13" s="88"/>
      <c r="AQ13" s="85" t="s">
        <v>79</v>
      </c>
      <c r="AR13" s="86"/>
      <c r="AS13" s="86"/>
      <c r="AT13" s="86" t="s">
        <v>79</v>
      </c>
      <c r="AU13" s="86" t="s">
        <v>79</v>
      </c>
      <c r="AV13" s="86" t="s">
        <v>79</v>
      </c>
      <c r="AW13" s="86"/>
      <c r="AX13" s="86"/>
      <c r="AY13" s="86" t="s">
        <v>79</v>
      </c>
      <c r="AZ13" s="87"/>
      <c r="BA13" s="82"/>
      <c r="BB13" s="83" t="s">
        <v>79</v>
      </c>
      <c r="BC13" s="83"/>
      <c r="BD13" s="83"/>
      <c r="BE13" s="83"/>
      <c r="BF13" s="83"/>
      <c r="BG13" s="83"/>
      <c r="BH13" s="83"/>
      <c r="BI13" s="84"/>
      <c r="BJ13" s="85"/>
      <c r="BK13" s="86" t="s">
        <v>79</v>
      </c>
      <c r="BL13" s="86"/>
      <c r="BM13" s="86"/>
      <c r="BN13" s="86" t="s">
        <v>79</v>
      </c>
      <c r="BO13" s="86" t="s">
        <v>79</v>
      </c>
      <c r="BP13" s="87"/>
      <c r="BQ13" s="82"/>
      <c r="BR13" s="83" t="s">
        <v>79</v>
      </c>
      <c r="BS13" s="83"/>
      <c r="BT13" s="83"/>
      <c r="BU13" s="83" t="s">
        <v>79</v>
      </c>
      <c r="BV13" s="83"/>
      <c r="BW13" s="88"/>
      <c r="BX13" s="74">
        <f t="shared" si="0"/>
        <v>19</v>
      </c>
      <c r="BY13" s="215"/>
    </row>
    <row r="14" spans="1:77" ht="28.8" customHeight="1" x14ac:dyDescent="0.3">
      <c r="A14" s="186"/>
      <c r="B14" s="149" t="s">
        <v>108</v>
      </c>
      <c r="C14" s="149"/>
      <c r="D14" s="167"/>
      <c r="E14" s="167">
        <v>1</v>
      </c>
      <c r="F14" s="27"/>
      <c r="G14" s="23"/>
      <c r="H14" s="23"/>
      <c r="I14" s="23" t="s">
        <v>79</v>
      </c>
      <c r="J14" s="23" t="s">
        <v>79</v>
      </c>
      <c r="K14" s="23" t="s">
        <v>79</v>
      </c>
      <c r="L14" s="24"/>
      <c r="M14" s="25" t="s">
        <v>79</v>
      </c>
      <c r="N14" s="6"/>
      <c r="O14" s="6"/>
      <c r="P14" s="6" t="s">
        <v>79</v>
      </c>
      <c r="Q14" s="6" t="s">
        <v>79</v>
      </c>
      <c r="R14" s="6" t="s">
        <v>79</v>
      </c>
      <c r="S14" s="26"/>
      <c r="T14" s="27"/>
      <c r="U14" s="23"/>
      <c r="V14" s="23"/>
      <c r="W14" s="23"/>
      <c r="X14" s="23"/>
      <c r="Y14" s="23"/>
      <c r="Z14" s="23" t="s">
        <v>79</v>
      </c>
      <c r="AA14" s="23"/>
      <c r="AB14" s="23"/>
      <c r="AC14" s="28"/>
      <c r="AD14" s="25"/>
      <c r="AE14" s="6"/>
      <c r="AF14" s="6"/>
      <c r="AG14" s="6"/>
      <c r="AH14" s="6"/>
      <c r="AI14" s="26"/>
      <c r="AJ14" s="27" t="s">
        <v>79</v>
      </c>
      <c r="AK14" s="23" t="s">
        <v>79</v>
      </c>
      <c r="AL14" s="23"/>
      <c r="AM14" s="23"/>
      <c r="AN14" s="23" t="s">
        <v>79</v>
      </c>
      <c r="AO14" s="23" t="s">
        <v>79</v>
      </c>
      <c r="AP14" s="28"/>
      <c r="AQ14" s="25"/>
      <c r="AR14" s="6"/>
      <c r="AS14" s="6"/>
      <c r="AT14" s="6"/>
      <c r="AU14" s="6"/>
      <c r="AV14" s="6"/>
      <c r="AW14" s="6"/>
      <c r="AX14" s="6"/>
      <c r="AY14" s="6"/>
      <c r="AZ14" s="26"/>
      <c r="BA14" s="27"/>
      <c r="BB14" s="23"/>
      <c r="BC14" s="23" t="s">
        <v>79</v>
      </c>
      <c r="BD14" s="23"/>
      <c r="BE14" s="23"/>
      <c r="BF14" s="23"/>
      <c r="BG14" s="23"/>
      <c r="BH14" s="23" t="s">
        <v>79</v>
      </c>
      <c r="BI14" s="24" t="s">
        <v>79</v>
      </c>
      <c r="BJ14" s="25"/>
      <c r="BK14" s="6"/>
      <c r="BL14" s="6" t="s">
        <v>79</v>
      </c>
      <c r="BM14" s="6"/>
      <c r="BN14" s="6"/>
      <c r="BO14" s="6"/>
      <c r="BP14" s="26" t="s">
        <v>79</v>
      </c>
      <c r="BQ14" s="27" t="s">
        <v>79</v>
      </c>
      <c r="BR14" s="23"/>
      <c r="BS14" s="23" t="s">
        <v>79</v>
      </c>
      <c r="BT14" s="23"/>
      <c r="BU14" s="23"/>
      <c r="BV14" s="23" t="s">
        <v>79</v>
      </c>
      <c r="BW14" s="28"/>
      <c r="BX14" s="17">
        <f t="shared" si="0"/>
        <v>20</v>
      </c>
      <c r="BY14" s="215"/>
    </row>
    <row r="15" spans="1:77" ht="28.8" customHeight="1" x14ac:dyDescent="0.3">
      <c r="A15" s="186"/>
      <c r="B15" s="149" t="s">
        <v>109</v>
      </c>
      <c r="C15" s="149"/>
      <c r="D15" s="167"/>
      <c r="E15" s="167">
        <v>1</v>
      </c>
      <c r="F15" s="27" t="s">
        <v>79</v>
      </c>
      <c r="G15" s="23"/>
      <c r="H15" s="23" t="s">
        <v>79</v>
      </c>
      <c r="I15" s="23"/>
      <c r="J15" s="23"/>
      <c r="K15" s="23"/>
      <c r="L15" s="24" t="s">
        <v>79</v>
      </c>
      <c r="M15" s="25"/>
      <c r="N15" s="6"/>
      <c r="O15" s="6" t="s">
        <v>79</v>
      </c>
      <c r="P15" s="6"/>
      <c r="Q15" s="6"/>
      <c r="R15" s="6"/>
      <c r="S15" s="26"/>
      <c r="T15" s="27" t="s">
        <v>79</v>
      </c>
      <c r="U15" s="23" t="s">
        <v>79</v>
      </c>
      <c r="V15" s="23"/>
      <c r="W15" s="23" t="s">
        <v>79</v>
      </c>
      <c r="X15" s="23"/>
      <c r="Y15" s="23" t="s">
        <v>79</v>
      </c>
      <c r="Z15" s="23"/>
      <c r="AA15" s="23" t="s">
        <v>79</v>
      </c>
      <c r="AB15" s="23"/>
      <c r="AC15" s="28"/>
      <c r="AD15" s="25"/>
      <c r="AE15" s="6"/>
      <c r="AF15" s="6"/>
      <c r="AG15" s="6"/>
      <c r="AH15" s="6"/>
      <c r="AI15" s="26"/>
      <c r="AJ15" s="27"/>
      <c r="AK15" s="23"/>
      <c r="AL15" s="23" t="s">
        <v>79</v>
      </c>
      <c r="AM15" s="23"/>
      <c r="AN15" s="23"/>
      <c r="AO15" s="23"/>
      <c r="AP15" s="28" t="s">
        <v>79</v>
      </c>
      <c r="AQ15" s="25"/>
      <c r="AR15" s="6"/>
      <c r="AS15" s="6"/>
      <c r="AT15" s="6"/>
      <c r="AU15" s="6"/>
      <c r="AV15" s="6"/>
      <c r="AW15" s="6"/>
      <c r="AX15" s="6"/>
      <c r="AY15" s="6"/>
      <c r="AZ15" s="26"/>
      <c r="BA15" s="27"/>
      <c r="BB15" s="23"/>
      <c r="BC15" s="23"/>
      <c r="BD15" s="23" t="s">
        <v>79</v>
      </c>
      <c r="BE15" s="23"/>
      <c r="BF15" s="23"/>
      <c r="BG15" s="23"/>
      <c r="BH15" s="23"/>
      <c r="BI15" s="24"/>
      <c r="BJ15" s="25" t="s">
        <v>79</v>
      </c>
      <c r="BK15" s="6" t="s">
        <v>79</v>
      </c>
      <c r="BL15" s="6"/>
      <c r="BM15" s="6" t="s">
        <v>79</v>
      </c>
      <c r="BN15" s="6"/>
      <c r="BO15" s="6"/>
      <c r="BP15" s="26"/>
      <c r="BQ15" s="27"/>
      <c r="BR15" s="23" t="s">
        <v>79</v>
      </c>
      <c r="BS15" s="23"/>
      <c r="BT15" s="23" t="s">
        <v>79</v>
      </c>
      <c r="BU15" s="23" t="s">
        <v>79</v>
      </c>
      <c r="BV15" s="23"/>
      <c r="BW15" s="28" t="s">
        <v>79</v>
      </c>
      <c r="BX15" s="17">
        <f t="shared" si="0"/>
        <v>19</v>
      </c>
      <c r="BY15" s="215"/>
    </row>
    <row r="16" spans="1:77" ht="28.8" customHeight="1" x14ac:dyDescent="0.3">
      <c r="A16" s="186"/>
      <c r="B16" s="149" t="s">
        <v>110</v>
      </c>
      <c r="C16" s="149"/>
      <c r="D16" s="167"/>
      <c r="E16" s="167">
        <v>1</v>
      </c>
      <c r="F16" s="27"/>
      <c r="G16" s="23"/>
      <c r="H16" s="23"/>
      <c r="I16" s="23" t="s">
        <v>79</v>
      </c>
      <c r="J16" s="23" t="s">
        <v>79</v>
      </c>
      <c r="K16" s="23" t="s">
        <v>89</v>
      </c>
      <c r="L16" s="24"/>
      <c r="M16" s="25" t="s">
        <v>79</v>
      </c>
      <c r="N16" s="6"/>
      <c r="O16" s="6" t="s">
        <v>79</v>
      </c>
      <c r="P16" s="6" t="s">
        <v>79</v>
      </c>
      <c r="Q16" s="6"/>
      <c r="R16" s="6" t="s">
        <v>79</v>
      </c>
      <c r="S16" s="26" t="s">
        <v>79</v>
      </c>
      <c r="T16" s="27"/>
      <c r="U16" s="23"/>
      <c r="V16" s="23" t="s">
        <v>79</v>
      </c>
      <c r="W16" s="23"/>
      <c r="X16" s="23" t="s">
        <v>79</v>
      </c>
      <c r="Y16" s="23"/>
      <c r="Z16" s="23"/>
      <c r="AA16" s="23"/>
      <c r="AB16" s="23" t="s">
        <v>79</v>
      </c>
      <c r="AC16" s="28"/>
      <c r="AD16" s="25"/>
      <c r="AE16" s="6"/>
      <c r="AF16" s="6"/>
      <c r="AG16" s="6"/>
      <c r="AH16" s="6"/>
      <c r="AI16" s="26"/>
      <c r="AJ16" s="27" t="s">
        <v>79</v>
      </c>
      <c r="AK16" s="23" t="s">
        <v>79</v>
      </c>
      <c r="AL16" s="23"/>
      <c r="AM16" s="23"/>
      <c r="AN16" s="23" t="s">
        <v>79</v>
      </c>
      <c r="AO16" s="23"/>
      <c r="AP16" s="28"/>
      <c r="AQ16" s="25"/>
      <c r="AR16" s="6"/>
      <c r="AS16" s="6"/>
      <c r="AT16" s="6"/>
      <c r="AU16" s="6"/>
      <c r="AV16" s="6"/>
      <c r="AW16" s="6" t="s">
        <v>79</v>
      </c>
      <c r="AX16" s="6" t="s">
        <v>79</v>
      </c>
      <c r="AY16" s="6"/>
      <c r="AZ16" s="26"/>
      <c r="BA16" s="27" t="s">
        <v>79</v>
      </c>
      <c r="BB16" s="23"/>
      <c r="BC16" s="23"/>
      <c r="BD16" s="23"/>
      <c r="BE16" s="23" t="s">
        <v>79</v>
      </c>
      <c r="BF16" s="23"/>
      <c r="BG16" s="23"/>
      <c r="BH16" s="23"/>
      <c r="BI16" s="24"/>
      <c r="BJ16" s="25"/>
      <c r="BK16" s="6"/>
      <c r="BL16" s="6" t="s">
        <v>79</v>
      </c>
      <c r="BM16" s="6"/>
      <c r="BN16" s="6"/>
      <c r="BO16" s="6"/>
      <c r="BP16" s="26"/>
      <c r="BQ16" s="27"/>
      <c r="BR16" s="23"/>
      <c r="BS16" s="23" t="s">
        <v>79</v>
      </c>
      <c r="BT16" s="23"/>
      <c r="BU16" s="23"/>
      <c r="BV16" s="23"/>
      <c r="BW16" s="28"/>
      <c r="BX16" s="17">
        <f t="shared" si="0"/>
        <v>20</v>
      </c>
      <c r="BY16" s="215"/>
    </row>
    <row r="17" spans="1:77" ht="28.8" customHeight="1" x14ac:dyDescent="0.3">
      <c r="A17" s="186"/>
      <c r="B17" s="149" t="s">
        <v>111</v>
      </c>
      <c r="C17" s="149"/>
      <c r="D17" s="167"/>
      <c r="E17" s="167">
        <v>1</v>
      </c>
      <c r="F17" s="27"/>
      <c r="G17" s="23"/>
      <c r="H17" s="23" t="s">
        <v>79</v>
      </c>
      <c r="I17" s="23"/>
      <c r="J17" s="23"/>
      <c r="K17" s="23"/>
      <c r="L17" s="24" t="s">
        <v>79</v>
      </c>
      <c r="M17" s="25"/>
      <c r="N17" s="6" t="s">
        <v>79</v>
      </c>
      <c r="O17" s="6"/>
      <c r="P17" s="6"/>
      <c r="Q17" s="6"/>
      <c r="R17" s="6"/>
      <c r="S17" s="26"/>
      <c r="T17" s="27"/>
      <c r="U17" s="23"/>
      <c r="V17" s="23"/>
      <c r="W17" s="23"/>
      <c r="X17" s="23"/>
      <c r="Y17" s="23"/>
      <c r="Z17" s="23" t="s">
        <v>79</v>
      </c>
      <c r="AA17" s="23"/>
      <c r="AB17" s="23"/>
      <c r="AC17" s="28"/>
      <c r="AD17" s="25"/>
      <c r="AE17" s="6"/>
      <c r="AF17" s="6"/>
      <c r="AG17" s="6"/>
      <c r="AH17" s="6"/>
      <c r="AI17" s="26"/>
      <c r="AJ17" s="27"/>
      <c r="AK17" s="23"/>
      <c r="AL17" s="23" t="s">
        <v>79</v>
      </c>
      <c r="AM17" s="23" t="s">
        <v>79</v>
      </c>
      <c r="AN17" s="23"/>
      <c r="AO17" s="23" t="s">
        <v>79</v>
      </c>
      <c r="AP17" s="28" t="s">
        <v>79</v>
      </c>
      <c r="AQ17" s="25" t="s">
        <v>79</v>
      </c>
      <c r="AR17" s="6"/>
      <c r="AS17" s="6" t="s">
        <v>79</v>
      </c>
      <c r="AT17" s="6" t="s">
        <v>79</v>
      </c>
      <c r="AU17" s="6"/>
      <c r="AV17" s="6"/>
      <c r="AW17" s="6"/>
      <c r="AX17" s="6"/>
      <c r="AY17" s="6"/>
      <c r="AZ17" s="26"/>
      <c r="BA17" s="27"/>
      <c r="BB17" s="23"/>
      <c r="BC17" s="23"/>
      <c r="BD17" s="23"/>
      <c r="BE17" s="23"/>
      <c r="BF17" s="23" t="s">
        <v>79</v>
      </c>
      <c r="BG17" s="23" t="s">
        <v>79</v>
      </c>
      <c r="BH17" s="23"/>
      <c r="BI17" s="24"/>
      <c r="BJ17" s="25" t="s">
        <v>79</v>
      </c>
      <c r="BK17" s="6" t="s">
        <v>79</v>
      </c>
      <c r="BL17" s="6"/>
      <c r="BM17" s="6" t="s">
        <v>79</v>
      </c>
      <c r="BN17" s="6"/>
      <c r="BO17" s="6" t="s">
        <v>79</v>
      </c>
      <c r="BP17" s="26" t="s">
        <v>79</v>
      </c>
      <c r="BQ17" s="27" t="s">
        <v>79</v>
      </c>
      <c r="BR17" s="23"/>
      <c r="BS17" s="23"/>
      <c r="BT17" s="23" t="s">
        <v>79</v>
      </c>
      <c r="BU17" s="23" t="s">
        <v>79</v>
      </c>
      <c r="BV17" s="23" t="s">
        <v>89</v>
      </c>
      <c r="BW17" s="28"/>
      <c r="BX17" s="17">
        <f t="shared" si="0"/>
        <v>22</v>
      </c>
      <c r="BY17" s="215"/>
    </row>
    <row r="18" spans="1:77" ht="28.8" customHeight="1" x14ac:dyDescent="0.3">
      <c r="A18" s="186"/>
      <c r="B18" s="149" t="s">
        <v>112</v>
      </c>
      <c r="C18" s="149"/>
      <c r="D18" s="167"/>
      <c r="E18" s="167">
        <v>1</v>
      </c>
      <c r="F18" s="27" t="s">
        <v>79</v>
      </c>
      <c r="G18" s="23" t="s">
        <v>89</v>
      </c>
      <c r="H18" s="23"/>
      <c r="I18" s="23"/>
      <c r="J18" s="23" t="s">
        <v>89</v>
      </c>
      <c r="K18" s="23" t="s">
        <v>89</v>
      </c>
      <c r="L18" s="24"/>
      <c r="M18" s="25" t="s">
        <v>89</v>
      </c>
      <c r="N18" s="6"/>
      <c r="O18" s="6"/>
      <c r="P18" s="6"/>
      <c r="Q18" s="6" t="s">
        <v>79</v>
      </c>
      <c r="R18" s="6"/>
      <c r="S18" s="26"/>
      <c r="T18" s="27" t="s">
        <v>79</v>
      </c>
      <c r="U18" s="23" t="s">
        <v>79</v>
      </c>
      <c r="V18" s="23"/>
      <c r="W18" s="23" t="s">
        <v>79</v>
      </c>
      <c r="X18" s="23"/>
      <c r="Y18" s="23"/>
      <c r="Z18" s="23"/>
      <c r="AA18" s="23" t="s">
        <v>79</v>
      </c>
      <c r="AB18" s="23"/>
      <c r="AC18" s="28"/>
      <c r="AD18" s="25"/>
      <c r="AE18" s="6"/>
      <c r="AF18" s="6"/>
      <c r="AG18" s="6"/>
      <c r="AH18" s="6"/>
      <c r="AI18" s="26"/>
      <c r="AJ18" s="27" t="s">
        <v>79</v>
      </c>
      <c r="AK18" s="23" t="s">
        <v>79</v>
      </c>
      <c r="AL18" s="23"/>
      <c r="AM18" s="23" t="s">
        <v>79</v>
      </c>
      <c r="AN18" s="23" t="s">
        <v>79</v>
      </c>
      <c r="AO18" s="23"/>
      <c r="AP18" s="28"/>
      <c r="AQ18" s="25"/>
      <c r="AR18" s="6"/>
      <c r="AS18" s="6"/>
      <c r="AT18" s="6"/>
      <c r="AU18" s="6" t="s">
        <v>79</v>
      </c>
      <c r="AV18" s="6" t="s">
        <v>79</v>
      </c>
      <c r="AW18" s="6" t="s">
        <v>79</v>
      </c>
      <c r="AX18" s="6" t="s">
        <v>79</v>
      </c>
      <c r="AY18" s="6" t="s">
        <v>79</v>
      </c>
      <c r="AZ18" s="26"/>
      <c r="BA18" s="27"/>
      <c r="BB18" s="23" t="s">
        <v>79</v>
      </c>
      <c r="BC18" s="23"/>
      <c r="BD18" s="23"/>
      <c r="BE18" s="23"/>
      <c r="BF18" s="23"/>
      <c r="BG18" s="23"/>
      <c r="BH18" s="23"/>
      <c r="BI18" s="24"/>
      <c r="BJ18" s="25"/>
      <c r="BK18" s="6"/>
      <c r="BL18" s="6" t="s">
        <v>79</v>
      </c>
      <c r="BM18" s="6"/>
      <c r="BN18" s="6"/>
      <c r="BO18" s="6"/>
      <c r="BP18" s="26"/>
      <c r="BQ18" s="27"/>
      <c r="BR18" s="23"/>
      <c r="BS18" s="23"/>
      <c r="BT18" s="23"/>
      <c r="BU18" s="23"/>
      <c r="BV18" s="23"/>
      <c r="BW18" s="28" t="s">
        <v>79</v>
      </c>
      <c r="BX18" s="17">
        <f t="shared" si="0"/>
        <v>22</v>
      </c>
      <c r="BY18" s="215"/>
    </row>
    <row r="19" spans="1:77" ht="28.8" customHeight="1" x14ac:dyDescent="0.3">
      <c r="A19" s="186"/>
      <c r="B19" s="149" t="s">
        <v>113</v>
      </c>
      <c r="C19" s="149"/>
      <c r="D19" s="167"/>
      <c r="E19" s="167">
        <v>1</v>
      </c>
      <c r="F19" s="27"/>
      <c r="G19" s="23"/>
      <c r="H19" s="23" t="s">
        <v>79</v>
      </c>
      <c r="I19" s="23"/>
      <c r="J19" s="23"/>
      <c r="K19" s="23"/>
      <c r="L19" s="24"/>
      <c r="M19" s="25"/>
      <c r="N19" s="6" t="s">
        <v>89</v>
      </c>
      <c r="O19" s="6"/>
      <c r="P19" s="6" t="s">
        <v>89</v>
      </c>
      <c r="Q19" s="6"/>
      <c r="R19" s="6" t="s">
        <v>79</v>
      </c>
      <c r="S19" s="26"/>
      <c r="T19" s="27"/>
      <c r="U19" s="23"/>
      <c r="V19" s="23" t="s">
        <v>79</v>
      </c>
      <c r="W19" s="23"/>
      <c r="X19" s="23" t="s">
        <v>79</v>
      </c>
      <c r="Y19" s="23"/>
      <c r="Z19" s="23" t="s">
        <v>89</v>
      </c>
      <c r="AA19" s="23"/>
      <c r="AB19" s="23" t="s">
        <v>79</v>
      </c>
      <c r="AC19" s="28"/>
      <c r="AD19" s="25"/>
      <c r="AE19" s="6"/>
      <c r="AF19" s="6"/>
      <c r="AG19" s="6"/>
      <c r="AH19" s="6"/>
      <c r="AI19" s="26"/>
      <c r="AJ19" s="27"/>
      <c r="AK19" s="23"/>
      <c r="AL19" s="23" t="s">
        <v>79</v>
      </c>
      <c r="AM19" s="23"/>
      <c r="AN19" s="23"/>
      <c r="AO19" s="23"/>
      <c r="AP19" s="28"/>
      <c r="AQ19" s="25"/>
      <c r="AR19" s="6" t="s">
        <v>79</v>
      </c>
      <c r="AS19" s="6"/>
      <c r="AT19" s="6"/>
      <c r="AU19" s="6"/>
      <c r="AV19" s="6"/>
      <c r="AW19" s="6"/>
      <c r="AX19" s="6"/>
      <c r="AY19" s="6"/>
      <c r="AZ19" s="26" t="s">
        <v>79</v>
      </c>
      <c r="BA19" s="27"/>
      <c r="BB19" s="23"/>
      <c r="BC19" s="23"/>
      <c r="BD19" s="23" t="s">
        <v>79</v>
      </c>
      <c r="BE19" s="23" t="s">
        <v>79</v>
      </c>
      <c r="BF19" s="23" t="s">
        <v>79</v>
      </c>
      <c r="BG19" s="23" t="s">
        <v>79</v>
      </c>
      <c r="BH19" s="23" t="s">
        <v>79</v>
      </c>
      <c r="BI19" s="24" t="s">
        <v>79</v>
      </c>
      <c r="BJ19" s="25" t="s">
        <v>79</v>
      </c>
      <c r="BK19" s="6"/>
      <c r="BL19" s="6"/>
      <c r="BM19" s="6"/>
      <c r="BN19" s="6"/>
      <c r="BO19" s="6"/>
      <c r="BP19" s="26"/>
      <c r="BQ19" s="27" t="s">
        <v>79</v>
      </c>
      <c r="BR19" s="23" t="s">
        <v>79</v>
      </c>
      <c r="BS19" s="23" t="s">
        <v>79</v>
      </c>
      <c r="BT19" s="23"/>
      <c r="BU19" s="23"/>
      <c r="BV19" s="23" t="s">
        <v>89</v>
      </c>
      <c r="BW19" s="28"/>
      <c r="BX19" s="17">
        <f t="shared" si="0"/>
        <v>22</v>
      </c>
      <c r="BY19" s="215"/>
    </row>
    <row r="20" spans="1:77" ht="28.8" customHeight="1" thickBot="1" x14ac:dyDescent="0.35">
      <c r="A20" s="187"/>
      <c r="B20" s="147" t="s">
        <v>114</v>
      </c>
      <c r="C20" s="147"/>
      <c r="D20" s="165"/>
      <c r="E20" s="165">
        <v>1</v>
      </c>
      <c r="F20" s="75" t="s">
        <v>89</v>
      </c>
      <c r="G20" s="76" t="s">
        <v>89</v>
      </c>
      <c r="H20" s="76"/>
      <c r="I20" s="76" t="s">
        <v>89</v>
      </c>
      <c r="J20" s="76"/>
      <c r="K20" s="76"/>
      <c r="L20" s="77" t="s">
        <v>79</v>
      </c>
      <c r="M20" s="78"/>
      <c r="N20" s="79" t="s">
        <v>89</v>
      </c>
      <c r="O20" s="79"/>
      <c r="P20" s="79"/>
      <c r="Q20" s="79" t="s">
        <v>89</v>
      </c>
      <c r="R20" s="79"/>
      <c r="S20" s="80" t="s">
        <v>79</v>
      </c>
      <c r="T20" s="75" t="s">
        <v>89</v>
      </c>
      <c r="U20" s="76" t="s">
        <v>79</v>
      </c>
      <c r="V20" s="76"/>
      <c r="W20" s="76" t="s">
        <v>79</v>
      </c>
      <c r="X20" s="76"/>
      <c r="Y20" s="76"/>
      <c r="Z20" s="76"/>
      <c r="AA20" s="76"/>
      <c r="AB20" s="76"/>
      <c r="AC20" s="81"/>
      <c r="AD20" s="78"/>
      <c r="AE20" s="79"/>
      <c r="AF20" s="79"/>
      <c r="AG20" s="79"/>
      <c r="AH20" s="79"/>
      <c r="AI20" s="80"/>
      <c r="AJ20" s="75" t="s">
        <v>79</v>
      </c>
      <c r="AK20" s="76" t="s">
        <v>79</v>
      </c>
      <c r="AL20" s="76"/>
      <c r="AM20" s="76" t="s">
        <v>79</v>
      </c>
      <c r="AN20" s="76" t="s">
        <v>89</v>
      </c>
      <c r="AO20" s="76" t="s">
        <v>79</v>
      </c>
      <c r="AP20" s="81" t="s">
        <v>79</v>
      </c>
      <c r="AQ20" s="78"/>
      <c r="AR20" s="79"/>
      <c r="AS20" s="79"/>
      <c r="AT20" s="79"/>
      <c r="AU20" s="79"/>
      <c r="AV20" s="79"/>
      <c r="AW20" s="79"/>
      <c r="AX20" s="79"/>
      <c r="AY20" s="79"/>
      <c r="AZ20" s="80" t="s">
        <v>79</v>
      </c>
      <c r="BA20" s="75" t="s">
        <v>79</v>
      </c>
      <c r="BB20" s="76"/>
      <c r="BC20" s="76"/>
      <c r="BD20" s="76"/>
      <c r="BE20" s="76"/>
      <c r="BF20" s="76"/>
      <c r="BG20" s="76" t="s">
        <v>79</v>
      </c>
      <c r="BH20" s="76" t="s">
        <v>79</v>
      </c>
      <c r="BI20" s="77" t="s">
        <v>79</v>
      </c>
      <c r="BJ20" s="78"/>
      <c r="BK20" s="79"/>
      <c r="BL20" s="79" t="s">
        <v>89</v>
      </c>
      <c r="BM20" s="79"/>
      <c r="BN20" s="79"/>
      <c r="BO20" s="79"/>
      <c r="BP20" s="80"/>
      <c r="BQ20" s="75"/>
      <c r="BR20" s="76"/>
      <c r="BS20" s="76"/>
      <c r="BT20" s="76" t="s">
        <v>79</v>
      </c>
      <c r="BU20" s="76"/>
      <c r="BV20" s="76"/>
      <c r="BW20" s="81" t="s">
        <v>89</v>
      </c>
      <c r="BX20" s="66">
        <f t="shared" si="0"/>
        <v>24</v>
      </c>
      <c r="BY20" s="215"/>
    </row>
    <row r="21" spans="1:77" ht="28.8" customHeight="1" thickTop="1" x14ac:dyDescent="0.3">
      <c r="A21" s="185" t="s">
        <v>123</v>
      </c>
      <c r="B21" s="158" t="s">
        <v>115</v>
      </c>
      <c r="C21" s="148"/>
      <c r="D21" s="166"/>
      <c r="E21" s="166">
        <v>1</v>
      </c>
      <c r="F21" s="82"/>
      <c r="G21" s="83"/>
      <c r="H21" s="83" t="s">
        <v>89</v>
      </c>
      <c r="I21" s="83"/>
      <c r="J21" s="83"/>
      <c r="K21" s="83"/>
      <c r="L21" s="84"/>
      <c r="M21" s="85"/>
      <c r="N21" s="86"/>
      <c r="O21" s="86"/>
      <c r="P21" s="86"/>
      <c r="Q21" s="86"/>
      <c r="R21" s="86" t="s">
        <v>89</v>
      </c>
      <c r="S21" s="87"/>
      <c r="T21" s="82" t="s">
        <v>89</v>
      </c>
      <c r="U21" s="83" t="s">
        <v>89</v>
      </c>
      <c r="V21" s="83"/>
      <c r="W21" s="83"/>
      <c r="X21" s="83"/>
      <c r="Y21" s="83" t="s">
        <v>89</v>
      </c>
      <c r="Z21" s="83"/>
      <c r="AA21" s="83" t="s">
        <v>89</v>
      </c>
      <c r="AB21" s="83" t="s">
        <v>89</v>
      </c>
      <c r="AC21" s="88"/>
      <c r="AD21" s="85"/>
      <c r="AE21" s="86"/>
      <c r="AF21" s="86"/>
      <c r="AG21" s="86"/>
      <c r="AH21" s="86"/>
      <c r="AI21" s="87"/>
      <c r="AJ21" s="82"/>
      <c r="AK21" s="83"/>
      <c r="AL21" s="83" t="s">
        <v>89</v>
      </c>
      <c r="AM21" s="83"/>
      <c r="AN21" s="83"/>
      <c r="AO21" s="83"/>
      <c r="AP21" s="88" t="s">
        <v>79</v>
      </c>
      <c r="AQ21" s="85" t="s">
        <v>79</v>
      </c>
      <c r="AR21" s="86"/>
      <c r="AS21" s="86"/>
      <c r="AT21" s="86"/>
      <c r="AU21" s="86" t="s">
        <v>79</v>
      </c>
      <c r="AV21" s="86"/>
      <c r="AW21" s="86"/>
      <c r="AX21" s="86"/>
      <c r="AY21" s="86"/>
      <c r="AZ21" s="87"/>
      <c r="BA21" s="82"/>
      <c r="BB21" s="83"/>
      <c r="BC21" s="83"/>
      <c r="BD21" s="83"/>
      <c r="BE21" s="83"/>
      <c r="BF21" s="83"/>
      <c r="BG21" s="83"/>
      <c r="BH21" s="83"/>
      <c r="BI21" s="84"/>
      <c r="BJ21" s="85" t="s">
        <v>79</v>
      </c>
      <c r="BK21" s="86"/>
      <c r="BL21" s="86"/>
      <c r="BM21" s="86" t="s">
        <v>79</v>
      </c>
      <c r="BN21" s="86" t="s">
        <v>79</v>
      </c>
      <c r="BO21" s="86" t="s">
        <v>79</v>
      </c>
      <c r="BP21" s="87" t="s">
        <v>89</v>
      </c>
      <c r="BQ21" s="82" t="s">
        <v>89</v>
      </c>
      <c r="BR21" s="83"/>
      <c r="BS21" s="83"/>
      <c r="BT21" s="83" t="s">
        <v>89</v>
      </c>
      <c r="BU21" s="83"/>
      <c r="BV21" s="83"/>
      <c r="BW21" s="88"/>
      <c r="BX21" s="74">
        <f t="shared" si="0"/>
        <v>18</v>
      </c>
      <c r="BY21" s="215"/>
    </row>
    <row r="22" spans="1:77" ht="28.8" customHeight="1" x14ac:dyDescent="0.3">
      <c r="A22" s="213"/>
      <c r="B22" s="159" t="s">
        <v>125</v>
      </c>
      <c r="C22" s="149"/>
      <c r="D22" s="167"/>
      <c r="E22" s="167">
        <v>1</v>
      </c>
      <c r="F22" s="27" t="s">
        <v>89</v>
      </c>
      <c r="G22" s="23"/>
      <c r="H22" s="23"/>
      <c r="I22" s="23" t="s">
        <v>89</v>
      </c>
      <c r="J22" s="23"/>
      <c r="K22" s="23"/>
      <c r="L22" s="24"/>
      <c r="M22" s="25" t="s">
        <v>89</v>
      </c>
      <c r="N22" s="6"/>
      <c r="O22" s="6"/>
      <c r="P22" s="6" t="s">
        <v>89</v>
      </c>
      <c r="Q22" s="6" t="s">
        <v>89</v>
      </c>
      <c r="R22" s="6"/>
      <c r="S22" s="26"/>
      <c r="T22" s="27" t="s">
        <v>89</v>
      </c>
      <c r="U22" s="23"/>
      <c r="V22" s="23" t="s">
        <v>89</v>
      </c>
      <c r="W22" s="23" t="s">
        <v>89</v>
      </c>
      <c r="X22" s="23" t="s">
        <v>89</v>
      </c>
      <c r="Y22" s="23"/>
      <c r="Z22" s="23"/>
      <c r="AA22" s="23"/>
      <c r="AB22" s="23"/>
      <c r="AC22" s="28"/>
      <c r="AD22" s="25"/>
      <c r="AE22" s="6"/>
      <c r="AF22" s="6"/>
      <c r="AG22" s="6"/>
      <c r="AH22" s="6"/>
      <c r="AI22" s="26"/>
      <c r="AJ22" s="27" t="s">
        <v>89</v>
      </c>
      <c r="AK22" s="23" t="s">
        <v>89</v>
      </c>
      <c r="AL22" s="23"/>
      <c r="AM22" s="23"/>
      <c r="AN22" s="23" t="s">
        <v>89</v>
      </c>
      <c r="AO22" s="23"/>
      <c r="AP22" s="28"/>
      <c r="AQ22" s="25"/>
      <c r="AR22" s="6" t="s">
        <v>89</v>
      </c>
      <c r="AS22" s="6"/>
      <c r="AT22" s="6"/>
      <c r="AU22" s="6"/>
      <c r="AV22" s="6"/>
      <c r="AW22" s="6"/>
      <c r="AX22" s="6"/>
      <c r="AY22" s="6"/>
      <c r="AZ22" s="26"/>
      <c r="BA22" s="27"/>
      <c r="BB22" s="23" t="s">
        <v>79</v>
      </c>
      <c r="BC22" s="23" t="s">
        <v>79</v>
      </c>
      <c r="BD22" s="23"/>
      <c r="BE22" s="23"/>
      <c r="BF22" s="23"/>
      <c r="BG22" s="23"/>
      <c r="BH22" s="23"/>
      <c r="BI22" s="24"/>
      <c r="BJ22" s="25"/>
      <c r="BK22" s="6" t="s">
        <v>79</v>
      </c>
      <c r="BL22" s="6"/>
      <c r="BM22" s="6"/>
      <c r="BN22" s="6"/>
      <c r="BO22" s="6"/>
      <c r="BP22" s="26"/>
      <c r="BQ22" s="27"/>
      <c r="BR22" s="23" t="s">
        <v>79</v>
      </c>
      <c r="BS22" s="23" t="s">
        <v>79</v>
      </c>
      <c r="BT22" s="23"/>
      <c r="BU22" s="23"/>
      <c r="BV22" s="23"/>
      <c r="BW22" s="28"/>
      <c r="BX22" s="17">
        <f t="shared" si="0"/>
        <v>18</v>
      </c>
      <c r="BY22" s="215"/>
    </row>
    <row r="23" spans="1:77" ht="28.8" customHeight="1" x14ac:dyDescent="0.3">
      <c r="A23" s="213"/>
      <c r="B23" s="159" t="s">
        <v>126</v>
      </c>
      <c r="C23" s="149"/>
      <c r="D23" s="167"/>
      <c r="E23" s="167">
        <v>1</v>
      </c>
      <c r="F23" s="27"/>
      <c r="G23" s="23" t="s">
        <v>89</v>
      </c>
      <c r="H23" s="23" t="s">
        <v>89</v>
      </c>
      <c r="I23" s="23"/>
      <c r="J23" s="23"/>
      <c r="K23" s="23" t="s">
        <v>89</v>
      </c>
      <c r="L23" s="24" t="s">
        <v>89</v>
      </c>
      <c r="M23" s="25"/>
      <c r="N23" s="6" t="s">
        <v>89</v>
      </c>
      <c r="O23" s="6" t="s">
        <v>89</v>
      </c>
      <c r="P23" s="6"/>
      <c r="Q23" s="6"/>
      <c r="R23" s="6"/>
      <c r="S23" s="26" t="s">
        <v>89</v>
      </c>
      <c r="T23" s="27"/>
      <c r="U23" s="23"/>
      <c r="V23" s="23"/>
      <c r="W23" s="23"/>
      <c r="X23" s="23"/>
      <c r="Y23" s="23" t="s">
        <v>89</v>
      </c>
      <c r="Z23" s="23" t="s">
        <v>89</v>
      </c>
      <c r="AA23" s="23"/>
      <c r="AB23" s="23" t="s">
        <v>89</v>
      </c>
      <c r="AC23" s="28"/>
      <c r="AD23" s="25"/>
      <c r="AE23" s="6"/>
      <c r="AF23" s="6"/>
      <c r="AG23" s="6"/>
      <c r="AH23" s="6"/>
      <c r="AI23" s="26"/>
      <c r="AJ23" s="27"/>
      <c r="AK23" s="23"/>
      <c r="AL23" s="23" t="s">
        <v>89</v>
      </c>
      <c r="AM23" s="23" t="s">
        <v>89</v>
      </c>
      <c r="AN23" s="23"/>
      <c r="AO23" s="23"/>
      <c r="AP23" s="28"/>
      <c r="AQ23" s="25"/>
      <c r="AR23" s="6"/>
      <c r="AS23" s="6"/>
      <c r="AT23" s="6"/>
      <c r="AU23" s="6"/>
      <c r="AV23" s="6" t="s">
        <v>79</v>
      </c>
      <c r="AW23" s="6"/>
      <c r="AX23" s="6"/>
      <c r="AY23" s="6"/>
      <c r="AZ23" s="26" t="s">
        <v>79</v>
      </c>
      <c r="BA23" s="27" t="s">
        <v>79</v>
      </c>
      <c r="BB23" s="23"/>
      <c r="BC23" s="23"/>
      <c r="BD23" s="23"/>
      <c r="BE23" s="23"/>
      <c r="BF23" s="23"/>
      <c r="BG23" s="23" t="s">
        <v>79</v>
      </c>
      <c r="BH23" s="23"/>
      <c r="BI23" s="24"/>
      <c r="BJ23" s="25" t="s">
        <v>89</v>
      </c>
      <c r="BK23" s="6"/>
      <c r="BL23" s="6" t="s">
        <v>89</v>
      </c>
      <c r="BM23" s="6"/>
      <c r="BN23" s="6"/>
      <c r="BO23" s="6"/>
      <c r="BP23" s="26"/>
      <c r="BQ23" s="27"/>
      <c r="BR23" s="23"/>
      <c r="BS23" s="23"/>
      <c r="BT23" s="23" t="s">
        <v>89</v>
      </c>
      <c r="BU23" s="23"/>
      <c r="BV23" s="23"/>
      <c r="BW23" s="28"/>
      <c r="BX23" s="17">
        <f t="shared" si="0"/>
        <v>19</v>
      </c>
      <c r="BY23" s="215"/>
    </row>
    <row r="24" spans="1:77" ht="28.8" customHeight="1" thickBot="1" x14ac:dyDescent="0.35">
      <c r="A24" s="212"/>
      <c r="B24" s="160" t="s">
        <v>127</v>
      </c>
      <c r="C24" s="147"/>
      <c r="D24" s="165"/>
      <c r="E24" s="165">
        <v>1</v>
      </c>
      <c r="F24" s="75"/>
      <c r="G24" s="76"/>
      <c r="H24" s="76"/>
      <c r="I24" s="76" t="s">
        <v>89</v>
      </c>
      <c r="J24" s="76" t="s">
        <v>89</v>
      </c>
      <c r="K24" s="76"/>
      <c r="L24" s="77" t="s">
        <v>89</v>
      </c>
      <c r="M24" s="78"/>
      <c r="N24" s="79" t="s">
        <v>89</v>
      </c>
      <c r="O24" s="79" t="s">
        <v>89</v>
      </c>
      <c r="P24" s="79"/>
      <c r="Q24" s="79"/>
      <c r="R24" s="79" t="s">
        <v>89</v>
      </c>
      <c r="S24" s="80"/>
      <c r="T24" s="75"/>
      <c r="U24" s="76" t="s">
        <v>89</v>
      </c>
      <c r="V24" s="76"/>
      <c r="W24" s="76"/>
      <c r="X24" s="76" t="s">
        <v>89</v>
      </c>
      <c r="Y24" s="76" t="s">
        <v>89</v>
      </c>
      <c r="Z24" s="76"/>
      <c r="AA24" s="76" t="s">
        <v>89</v>
      </c>
      <c r="AB24" s="76"/>
      <c r="AC24" s="81"/>
      <c r="AD24" s="78"/>
      <c r="AE24" s="79"/>
      <c r="AF24" s="79"/>
      <c r="AG24" s="79"/>
      <c r="AH24" s="79"/>
      <c r="AI24" s="80"/>
      <c r="AJ24" s="75" t="s">
        <v>89</v>
      </c>
      <c r="AK24" s="76" t="s">
        <v>89</v>
      </c>
      <c r="AL24" s="76" t="s">
        <v>89</v>
      </c>
      <c r="AM24" s="76" t="s">
        <v>89</v>
      </c>
      <c r="AN24" s="76" t="s">
        <v>89</v>
      </c>
      <c r="AO24" s="76" t="s">
        <v>89</v>
      </c>
      <c r="AP24" s="81" t="s">
        <v>79</v>
      </c>
      <c r="AQ24" s="78"/>
      <c r="AR24" s="79" t="s">
        <v>79</v>
      </c>
      <c r="AS24" s="79"/>
      <c r="AT24" s="79"/>
      <c r="AU24" s="79"/>
      <c r="AV24" s="79"/>
      <c r="AW24" s="79"/>
      <c r="AX24" s="79"/>
      <c r="AY24" s="79"/>
      <c r="AZ24" s="80"/>
      <c r="BA24" s="75"/>
      <c r="BB24" s="76"/>
      <c r="BC24" s="76"/>
      <c r="BD24" s="76"/>
      <c r="BE24" s="76" t="s">
        <v>79</v>
      </c>
      <c r="BF24" s="76" t="s">
        <v>79</v>
      </c>
      <c r="BG24" s="76" t="s">
        <v>79</v>
      </c>
      <c r="BH24" s="76" t="s">
        <v>79</v>
      </c>
      <c r="BI24" s="77" t="s">
        <v>79</v>
      </c>
      <c r="BJ24" s="78"/>
      <c r="BK24" s="79" t="s">
        <v>89</v>
      </c>
      <c r="BL24" s="79"/>
      <c r="BM24" s="79"/>
      <c r="BN24" s="79"/>
      <c r="BO24" s="79"/>
      <c r="BP24" s="80"/>
      <c r="BQ24" s="75" t="s">
        <v>89</v>
      </c>
      <c r="BR24" s="76"/>
      <c r="BS24" s="76"/>
      <c r="BT24" s="76"/>
      <c r="BU24" s="76"/>
      <c r="BV24" s="76"/>
      <c r="BW24" s="81"/>
      <c r="BX24" s="66">
        <f t="shared" si="0"/>
        <v>25</v>
      </c>
      <c r="BY24" s="215"/>
    </row>
    <row r="25" spans="1:77" ht="28.8" customHeight="1" thickTop="1" x14ac:dyDescent="0.3">
      <c r="A25" s="138" t="s">
        <v>129</v>
      </c>
      <c r="B25" s="150" t="s">
        <v>124</v>
      </c>
      <c r="C25" s="150"/>
      <c r="D25" s="168"/>
      <c r="E25" s="168">
        <v>1</v>
      </c>
      <c r="F25" s="89"/>
      <c r="G25" s="90"/>
      <c r="H25" s="90"/>
      <c r="I25" s="90"/>
      <c r="J25" s="90"/>
      <c r="K25" s="90"/>
      <c r="L25" s="91"/>
      <c r="M25" s="89"/>
      <c r="N25" s="90"/>
      <c r="O25" s="90"/>
      <c r="P25" s="90"/>
      <c r="Q25" s="90"/>
      <c r="R25" s="90"/>
      <c r="S25" s="92"/>
      <c r="T25" s="89"/>
      <c r="U25" s="90"/>
      <c r="V25" s="90"/>
      <c r="W25" s="90"/>
      <c r="X25" s="90"/>
      <c r="Y25" s="90"/>
      <c r="Z25" s="90"/>
      <c r="AA25" s="90"/>
      <c r="AB25" s="90"/>
      <c r="AC25" s="92" t="s">
        <v>79</v>
      </c>
      <c r="AD25" s="89" t="s">
        <v>79</v>
      </c>
      <c r="AE25" s="90" t="s">
        <v>79</v>
      </c>
      <c r="AF25" s="90" t="s">
        <v>79</v>
      </c>
      <c r="AG25" s="90" t="s">
        <v>79</v>
      </c>
      <c r="AH25" s="90" t="s">
        <v>79</v>
      </c>
      <c r="AI25" s="92" t="s">
        <v>79</v>
      </c>
      <c r="AJ25" s="89"/>
      <c r="AK25" s="90"/>
      <c r="AL25" s="90"/>
      <c r="AM25" s="90"/>
      <c r="AN25" s="90"/>
      <c r="AO25" s="90" t="s">
        <v>79</v>
      </c>
      <c r="AP25" s="92" t="s">
        <v>89</v>
      </c>
      <c r="AQ25" s="89"/>
      <c r="AR25" s="90" t="s">
        <v>89</v>
      </c>
      <c r="AS25" s="90" t="s">
        <v>79</v>
      </c>
      <c r="AT25" s="90" t="s">
        <v>89</v>
      </c>
      <c r="AU25" s="90" t="s">
        <v>89</v>
      </c>
      <c r="AV25" s="90"/>
      <c r="AW25" s="90" t="s">
        <v>79</v>
      </c>
      <c r="AX25" s="90" t="s">
        <v>79</v>
      </c>
      <c r="AY25" s="90" t="s">
        <v>89</v>
      </c>
      <c r="AZ25" s="92"/>
      <c r="BA25" s="89"/>
      <c r="BB25" s="90"/>
      <c r="BC25" s="90" t="s">
        <v>89</v>
      </c>
      <c r="BD25" s="90" t="s">
        <v>89</v>
      </c>
      <c r="BE25" s="90" t="s">
        <v>89</v>
      </c>
      <c r="BF25" s="90" t="s">
        <v>79</v>
      </c>
      <c r="BG25" s="90" t="s">
        <v>89</v>
      </c>
      <c r="BH25" s="90"/>
      <c r="BI25" s="91"/>
      <c r="BJ25" s="89"/>
      <c r="BK25" s="90"/>
      <c r="BL25" s="90"/>
      <c r="BM25" s="90" t="s">
        <v>89</v>
      </c>
      <c r="BN25" s="90" t="s">
        <v>89</v>
      </c>
      <c r="BO25" s="90" t="s">
        <v>89</v>
      </c>
      <c r="BP25" s="92" t="s">
        <v>89</v>
      </c>
      <c r="BQ25" s="89" t="s">
        <v>89</v>
      </c>
      <c r="BR25" s="90" t="s">
        <v>89</v>
      </c>
      <c r="BS25" s="90" t="s">
        <v>89</v>
      </c>
      <c r="BT25" s="90" t="s">
        <v>89</v>
      </c>
      <c r="BU25" s="90" t="s">
        <v>89</v>
      </c>
      <c r="BV25" s="90"/>
      <c r="BW25" s="92"/>
      <c r="BX25" s="74">
        <f t="shared" si="0"/>
        <v>30</v>
      </c>
      <c r="BY25" s="215"/>
    </row>
    <row r="26" spans="1:77" ht="28.8" customHeight="1" thickBot="1" x14ac:dyDescent="0.35">
      <c r="A26" s="139" t="s">
        <v>128</v>
      </c>
      <c r="B26" s="151" t="s">
        <v>134</v>
      </c>
      <c r="C26" s="151"/>
      <c r="D26" s="169"/>
      <c r="E26" s="169">
        <v>3</v>
      </c>
      <c r="F26" s="93" t="s">
        <v>89</v>
      </c>
      <c r="G26" s="94"/>
      <c r="H26" s="94" t="s">
        <v>89</v>
      </c>
      <c r="I26" s="94" t="s">
        <v>89</v>
      </c>
      <c r="J26" s="94" t="s">
        <v>89</v>
      </c>
      <c r="K26" s="94"/>
      <c r="L26" s="95"/>
      <c r="M26" s="96"/>
      <c r="N26" s="97"/>
      <c r="O26" s="97"/>
      <c r="P26" s="97" t="s">
        <v>89</v>
      </c>
      <c r="Q26" s="97" t="s">
        <v>89</v>
      </c>
      <c r="R26" s="97"/>
      <c r="S26" s="98" t="s">
        <v>89</v>
      </c>
      <c r="T26" s="93" t="s">
        <v>89</v>
      </c>
      <c r="U26" s="94" t="s">
        <v>89</v>
      </c>
      <c r="V26" s="94"/>
      <c r="W26" s="94"/>
      <c r="X26" s="94" t="s">
        <v>89</v>
      </c>
      <c r="Y26" s="94"/>
      <c r="Z26" s="94" t="s">
        <v>89</v>
      </c>
      <c r="AA26" s="94"/>
      <c r="AB26" s="94" t="s">
        <v>89</v>
      </c>
      <c r="AC26" s="99"/>
      <c r="AD26" s="96"/>
      <c r="AE26" s="97"/>
      <c r="AF26" s="97"/>
      <c r="AG26" s="97"/>
      <c r="AH26" s="97"/>
      <c r="AI26" s="98"/>
      <c r="AJ26" s="93" t="s">
        <v>89</v>
      </c>
      <c r="AK26" s="94" t="s">
        <v>89</v>
      </c>
      <c r="AL26" s="94"/>
      <c r="AM26" s="94"/>
      <c r="AN26" s="94"/>
      <c r="AO26" s="94"/>
      <c r="AP26" s="99" t="s">
        <v>89</v>
      </c>
      <c r="AQ26" s="96"/>
      <c r="AR26" s="97"/>
      <c r="AS26" s="97"/>
      <c r="AT26" s="97"/>
      <c r="AU26" s="97" t="s">
        <v>89</v>
      </c>
      <c r="AV26" s="97" t="s">
        <v>79</v>
      </c>
      <c r="AW26" s="97"/>
      <c r="AX26" s="97"/>
      <c r="AY26" s="97"/>
      <c r="AZ26" s="98"/>
      <c r="BA26" s="93"/>
      <c r="BB26" s="94"/>
      <c r="BC26" s="94" t="s">
        <v>89</v>
      </c>
      <c r="BD26" s="94" t="s">
        <v>89</v>
      </c>
      <c r="BE26" s="94"/>
      <c r="BF26" s="94" t="s">
        <v>89</v>
      </c>
      <c r="BG26" s="94" t="s">
        <v>89</v>
      </c>
      <c r="BH26" s="94" t="s">
        <v>89</v>
      </c>
      <c r="BI26" s="95" t="s">
        <v>89</v>
      </c>
      <c r="BJ26" s="96" t="s">
        <v>89</v>
      </c>
      <c r="BK26" s="97" t="s">
        <v>89</v>
      </c>
      <c r="BL26" s="97" t="s">
        <v>89</v>
      </c>
      <c r="BM26" s="97"/>
      <c r="BN26" s="97"/>
      <c r="BO26" s="97" t="s">
        <v>89</v>
      </c>
      <c r="BP26" s="98" t="s">
        <v>89</v>
      </c>
      <c r="BQ26" s="93"/>
      <c r="BR26" s="94" t="s">
        <v>89</v>
      </c>
      <c r="BS26" s="94"/>
      <c r="BT26" s="94"/>
      <c r="BU26" s="94"/>
      <c r="BV26" s="94" t="s">
        <v>89</v>
      </c>
      <c r="BW26" s="99" t="s">
        <v>89</v>
      </c>
      <c r="BX26" s="100">
        <f t="shared" si="0"/>
        <v>31</v>
      </c>
      <c r="BY26" s="215"/>
    </row>
    <row r="27" spans="1:77" ht="28.8" customHeight="1" thickTop="1" thickBot="1" x14ac:dyDescent="0.35">
      <c r="A27" s="220" t="s">
        <v>131</v>
      </c>
      <c r="B27" s="148" t="s">
        <v>93</v>
      </c>
      <c r="C27" s="148"/>
      <c r="D27" s="170"/>
      <c r="E27" s="170">
        <v>1</v>
      </c>
      <c r="F27" s="82" t="s">
        <v>89</v>
      </c>
      <c r="G27" s="83"/>
      <c r="H27" s="83" t="s">
        <v>89</v>
      </c>
      <c r="I27" s="83" t="s">
        <v>89</v>
      </c>
      <c r="J27" s="83" t="s">
        <v>89</v>
      </c>
      <c r="K27" s="83"/>
      <c r="L27" s="88" t="s">
        <v>89</v>
      </c>
      <c r="M27" s="85" t="s">
        <v>89</v>
      </c>
      <c r="N27" s="86"/>
      <c r="O27" s="86"/>
      <c r="P27" s="86" t="s">
        <v>89</v>
      </c>
      <c r="Q27" s="86"/>
      <c r="R27" s="86" t="s">
        <v>89</v>
      </c>
      <c r="S27" s="87" t="s">
        <v>89</v>
      </c>
      <c r="T27" s="107"/>
      <c r="U27" s="108"/>
      <c r="V27" s="108" t="s">
        <v>89</v>
      </c>
      <c r="W27" s="108" t="s">
        <v>89</v>
      </c>
      <c r="X27" s="108"/>
      <c r="Y27" s="108"/>
      <c r="Z27" s="108"/>
      <c r="AA27" s="108"/>
      <c r="AB27" s="108" t="s">
        <v>89</v>
      </c>
      <c r="AC27" s="109"/>
      <c r="AD27" s="85"/>
      <c r="AE27" s="86"/>
      <c r="AF27" s="86"/>
      <c r="AG27" s="86"/>
      <c r="AH27" s="86"/>
      <c r="AI27" s="87"/>
      <c r="AJ27" s="82"/>
      <c r="AK27" s="83" t="s">
        <v>89</v>
      </c>
      <c r="AL27" s="83" t="s">
        <v>89</v>
      </c>
      <c r="AM27" s="83" t="s">
        <v>89</v>
      </c>
      <c r="AN27" s="83" t="s">
        <v>89</v>
      </c>
      <c r="AO27" s="83"/>
      <c r="AP27" s="88"/>
      <c r="AQ27" s="85" t="s">
        <v>79</v>
      </c>
      <c r="AR27" s="86" t="s">
        <v>89</v>
      </c>
      <c r="AS27" s="86" t="s">
        <v>79</v>
      </c>
      <c r="AT27" s="86"/>
      <c r="AU27" s="86"/>
      <c r="AV27" s="86" t="s">
        <v>89</v>
      </c>
      <c r="AW27" s="86" t="s">
        <v>89</v>
      </c>
      <c r="AX27" s="86" t="s">
        <v>89</v>
      </c>
      <c r="AY27" s="86"/>
      <c r="AZ27" s="87" t="s">
        <v>89</v>
      </c>
      <c r="BA27" s="82" t="s">
        <v>89</v>
      </c>
      <c r="BB27" s="83"/>
      <c r="BC27" s="83"/>
      <c r="BD27" s="83"/>
      <c r="BE27" s="83"/>
      <c r="BF27" s="83"/>
      <c r="BG27" s="83" t="s">
        <v>89</v>
      </c>
      <c r="BH27" s="83"/>
      <c r="BI27" s="88"/>
      <c r="BJ27" s="85"/>
      <c r="BK27" s="86"/>
      <c r="BL27" s="86"/>
      <c r="BM27" s="86"/>
      <c r="BN27" s="86"/>
      <c r="BO27" s="86" t="s">
        <v>89</v>
      </c>
      <c r="BP27" s="87" t="s">
        <v>89</v>
      </c>
      <c r="BQ27" s="82"/>
      <c r="BR27" s="83" t="s">
        <v>89</v>
      </c>
      <c r="BS27" s="83" t="s">
        <v>89</v>
      </c>
      <c r="BT27" s="83"/>
      <c r="BU27" s="83" t="s">
        <v>89</v>
      </c>
      <c r="BV27" s="83" t="s">
        <v>89</v>
      </c>
      <c r="BW27" s="88"/>
      <c r="BX27" s="74">
        <f t="shared" si="0"/>
        <v>31</v>
      </c>
      <c r="BY27" s="215"/>
    </row>
    <row r="28" spans="1:77" ht="28.8" customHeight="1" x14ac:dyDescent="0.3">
      <c r="A28" s="221"/>
      <c r="B28" s="152" t="s">
        <v>71</v>
      </c>
      <c r="C28" s="152"/>
      <c r="D28" s="171"/>
      <c r="E28" s="171">
        <v>1</v>
      </c>
      <c r="F28" s="116"/>
      <c r="G28" s="117"/>
      <c r="H28" s="117"/>
      <c r="I28" s="117"/>
      <c r="J28" s="117"/>
      <c r="K28" s="117"/>
      <c r="L28" s="118"/>
      <c r="M28" s="116"/>
      <c r="N28" s="117"/>
      <c r="O28" s="117"/>
      <c r="P28" s="117"/>
      <c r="Q28" s="117"/>
      <c r="R28" s="117"/>
      <c r="S28" s="118"/>
      <c r="T28" s="119"/>
      <c r="U28" s="120"/>
      <c r="V28" s="120"/>
      <c r="W28" s="120"/>
      <c r="X28" s="120"/>
      <c r="Y28" s="120"/>
      <c r="Z28" s="120"/>
      <c r="AA28" s="120"/>
      <c r="AB28" s="120"/>
      <c r="AC28" s="121"/>
      <c r="AD28" s="116"/>
      <c r="AE28" s="117"/>
      <c r="AF28" s="117"/>
      <c r="AG28" s="117"/>
      <c r="AH28" s="117"/>
      <c r="AI28" s="118"/>
      <c r="AJ28" s="116"/>
      <c r="AK28" s="117"/>
      <c r="AL28" s="117"/>
      <c r="AM28" s="117"/>
      <c r="AN28" s="117"/>
      <c r="AO28" s="117"/>
      <c r="AP28" s="118"/>
      <c r="AQ28" s="116"/>
      <c r="AR28" s="117"/>
      <c r="AS28" s="117"/>
      <c r="AT28" s="117"/>
      <c r="AU28" s="117"/>
      <c r="AV28" s="117"/>
      <c r="AW28" s="117"/>
      <c r="AX28" s="117"/>
      <c r="AY28" s="117"/>
      <c r="AZ28" s="118"/>
      <c r="BA28" s="116"/>
      <c r="BB28" s="117"/>
      <c r="BC28" s="117"/>
      <c r="BD28" s="117"/>
      <c r="BE28" s="117"/>
      <c r="BF28" s="117"/>
      <c r="BG28" s="117"/>
      <c r="BH28" s="117"/>
      <c r="BI28" s="118"/>
      <c r="BJ28" s="116"/>
      <c r="BK28" s="117"/>
      <c r="BL28" s="117"/>
      <c r="BM28" s="117"/>
      <c r="BN28" s="117"/>
      <c r="BO28" s="117"/>
      <c r="BP28" s="118"/>
      <c r="BQ28" s="116"/>
      <c r="BR28" s="117"/>
      <c r="BS28" s="117"/>
      <c r="BT28" s="117"/>
      <c r="BU28" s="117"/>
      <c r="BV28" s="117"/>
      <c r="BW28" s="118"/>
      <c r="BX28" s="17">
        <f t="shared" si="0"/>
        <v>0</v>
      </c>
      <c r="BY28" s="215"/>
    </row>
    <row r="29" spans="1:77" ht="28.8" customHeight="1" x14ac:dyDescent="0.3">
      <c r="A29" s="221"/>
      <c r="B29" s="153" t="s">
        <v>72</v>
      </c>
      <c r="C29" s="153"/>
      <c r="D29" s="172"/>
      <c r="E29" s="172">
        <v>1</v>
      </c>
      <c r="F29" s="122"/>
      <c r="G29" s="123"/>
      <c r="H29" s="123"/>
      <c r="I29" s="123"/>
      <c r="J29" s="123"/>
      <c r="K29" s="123"/>
      <c r="L29" s="124"/>
      <c r="M29" s="122"/>
      <c r="N29" s="123"/>
      <c r="O29" s="123"/>
      <c r="P29" s="123"/>
      <c r="Q29" s="123"/>
      <c r="R29" s="123"/>
      <c r="S29" s="124"/>
      <c r="T29" s="122"/>
      <c r="U29" s="123"/>
      <c r="V29" s="123"/>
      <c r="W29" s="123"/>
      <c r="X29" s="123"/>
      <c r="Y29" s="123"/>
      <c r="Z29" s="123"/>
      <c r="AA29" s="123"/>
      <c r="AB29" s="123"/>
      <c r="AC29" s="124"/>
      <c r="AD29" s="122"/>
      <c r="AE29" s="123"/>
      <c r="AF29" s="123"/>
      <c r="AG29" s="123"/>
      <c r="AH29" s="123"/>
      <c r="AI29" s="124"/>
      <c r="AJ29" s="122"/>
      <c r="AK29" s="123"/>
      <c r="AL29" s="123"/>
      <c r="AM29" s="123"/>
      <c r="AN29" s="123"/>
      <c r="AO29" s="123"/>
      <c r="AP29" s="124"/>
      <c r="AQ29" s="122"/>
      <c r="AR29" s="123"/>
      <c r="AS29" s="123"/>
      <c r="AT29" s="123"/>
      <c r="AU29" s="123"/>
      <c r="AV29" s="123"/>
      <c r="AW29" s="123"/>
      <c r="AX29" s="123"/>
      <c r="AY29" s="123"/>
      <c r="AZ29" s="124"/>
      <c r="BA29" s="122"/>
      <c r="BB29" s="123"/>
      <c r="BC29" s="123"/>
      <c r="BD29" s="123"/>
      <c r="BE29" s="123"/>
      <c r="BF29" s="123"/>
      <c r="BG29" s="123"/>
      <c r="BH29" s="123"/>
      <c r="BI29" s="124"/>
      <c r="BJ29" s="122"/>
      <c r="BK29" s="123"/>
      <c r="BL29" s="123"/>
      <c r="BM29" s="123"/>
      <c r="BN29" s="123"/>
      <c r="BO29" s="123"/>
      <c r="BP29" s="124"/>
      <c r="BQ29" s="122"/>
      <c r="BR29" s="123"/>
      <c r="BS29" s="123"/>
      <c r="BT29" s="123"/>
      <c r="BU29" s="123"/>
      <c r="BV29" s="123"/>
      <c r="BW29" s="124"/>
      <c r="BX29" s="49">
        <f t="shared" si="0"/>
        <v>0</v>
      </c>
      <c r="BY29" s="215"/>
    </row>
    <row r="30" spans="1:77" ht="28.8" customHeight="1" x14ac:dyDescent="0.3">
      <c r="A30" s="114" t="s">
        <v>130</v>
      </c>
      <c r="B30" s="115" t="s">
        <v>95</v>
      </c>
      <c r="C30" s="115"/>
      <c r="D30" s="115"/>
      <c r="E30" s="115">
        <v>1</v>
      </c>
      <c r="F30" s="101"/>
      <c r="G30" s="102"/>
      <c r="H30" s="102"/>
      <c r="I30" s="102"/>
      <c r="J30" s="102"/>
      <c r="K30" s="102"/>
      <c r="L30" s="103"/>
      <c r="M30" s="101"/>
      <c r="N30" s="102"/>
      <c r="O30" s="102"/>
      <c r="P30" s="102"/>
      <c r="Q30" s="102"/>
      <c r="R30" s="102"/>
      <c r="S30" s="103"/>
      <c r="T30" s="101"/>
      <c r="U30" s="102"/>
      <c r="V30" s="102"/>
      <c r="W30" s="102"/>
      <c r="X30" s="102"/>
      <c r="Y30" s="102"/>
      <c r="Z30" s="102"/>
      <c r="AA30" s="102"/>
      <c r="AB30" s="102"/>
      <c r="AC30" s="103" t="s">
        <v>89</v>
      </c>
      <c r="AD30" s="104" t="s">
        <v>79</v>
      </c>
      <c r="AE30" s="102" t="s">
        <v>79</v>
      </c>
      <c r="AF30" s="102" t="s">
        <v>79</v>
      </c>
      <c r="AG30" s="102" t="s">
        <v>79</v>
      </c>
      <c r="AH30" s="102" t="s">
        <v>79</v>
      </c>
      <c r="AI30" s="105" t="s">
        <v>79</v>
      </c>
      <c r="AJ30" s="101"/>
      <c r="AK30" s="102"/>
      <c r="AL30" s="102" t="s">
        <v>89</v>
      </c>
      <c r="AM30" s="102" t="s">
        <v>89</v>
      </c>
      <c r="AN30" s="102" t="s">
        <v>89</v>
      </c>
      <c r="AO30" s="102" t="s">
        <v>79</v>
      </c>
      <c r="AP30" s="103" t="s">
        <v>89</v>
      </c>
      <c r="AQ30" s="104" t="s">
        <v>89</v>
      </c>
      <c r="AR30" s="102" t="s">
        <v>89</v>
      </c>
      <c r="AS30" s="102" t="s">
        <v>89</v>
      </c>
      <c r="AT30" s="102" t="s">
        <v>89</v>
      </c>
      <c r="AU30" s="102"/>
      <c r="AV30" s="102"/>
      <c r="AW30" s="102" t="s">
        <v>89</v>
      </c>
      <c r="AX30" s="102" t="s">
        <v>89</v>
      </c>
      <c r="AY30" s="102" t="s">
        <v>89</v>
      </c>
      <c r="AZ30" s="105" t="s">
        <v>89</v>
      </c>
      <c r="BA30" s="101" t="s">
        <v>89</v>
      </c>
      <c r="BB30" s="102" t="s">
        <v>89</v>
      </c>
      <c r="BC30" s="102" t="s">
        <v>89</v>
      </c>
      <c r="BD30" s="102"/>
      <c r="BE30" s="102" t="s">
        <v>89</v>
      </c>
      <c r="BF30" s="102"/>
      <c r="BG30" s="102"/>
      <c r="BH30" s="102" t="s">
        <v>89</v>
      </c>
      <c r="BI30" s="103" t="s">
        <v>89</v>
      </c>
      <c r="BJ30" s="101" t="s">
        <v>89</v>
      </c>
      <c r="BK30" s="102" t="s">
        <v>89</v>
      </c>
      <c r="BL30" s="102"/>
      <c r="BM30" s="102" t="s">
        <v>89</v>
      </c>
      <c r="BN30" s="102" t="s">
        <v>89</v>
      </c>
      <c r="BO30" s="102"/>
      <c r="BP30" s="103"/>
      <c r="BQ30" s="101" t="s">
        <v>89</v>
      </c>
      <c r="BR30" s="102"/>
      <c r="BS30" s="102" t="s">
        <v>89</v>
      </c>
      <c r="BT30" s="102"/>
      <c r="BU30" s="102"/>
      <c r="BV30" s="102"/>
      <c r="BW30" s="103"/>
      <c r="BX30" s="106">
        <f>COUNTA(F30:BW30)</f>
        <v>32</v>
      </c>
      <c r="BY30" s="215"/>
    </row>
    <row r="31" spans="1:77" ht="28.8" customHeight="1" x14ac:dyDescent="0.3">
      <c r="A31" s="221" t="s">
        <v>132</v>
      </c>
      <c r="B31" s="154" t="s">
        <v>73</v>
      </c>
      <c r="C31" s="154"/>
      <c r="D31" s="173"/>
      <c r="E31" s="173">
        <v>1</v>
      </c>
      <c r="F31" s="125"/>
      <c r="G31" s="126"/>
      <c r="H31" s="126"/>
      <c r="I31" s="126"/>
      <c r="J31" s="126"/>
      <c r="K31" s="126"/>
      <c r="L31" s="127"/>
      <c r="M31" s="125"/>
      <c r="N31" s="126"/>
      <c r="O31" s="126"/>
      <c r="P31" s="126"/>
      <c r="Q31" s="126"/>
      <c r="R31" s="126"/>
      <c r="S31" s="127"/>
      <c r="T31" s="125"/>
      <c r="U31" s="126"/>
      <c r="V31" s="126"/>
      <c r="W31" s="126"/>
      <c r="X31" s="126"/>
      <c r="Y31" s="126"/>
      <c r="Z31" s="126"/>
      <c r="AA31" s="126"/>
      <c r="AB31" s="126"/>
      <c r="AC31" s="127"/>
      <c r="AD31" s="125"/>
      <c r="AE31" s="126"/>
      <c r="AF31" s="126"/>
      <c r="AG31" s="126"/>
      <c r="AH31" s="126"/>
      <c r="AI31" s="127"/>
      <c r="AJ31" s="125"/>
      <c r="AK31" s="126"/>
      <c r="AL31" s="126"/>
      <c r="AM31" s="126"/>
      <c r="AN31" s="126"/>
      <c r="AO31" s="126"/>
      <c r="AP31" s="127"/>
      <c r="AQ31" s="125"/>
      <c r="AR31" s="126"/>
      <c r="AS31" s="126"/>
      <c r="AT31" s="126"/>
      <c r="AU31" s="126"/>
      <c r="AV31" s="126"/>
      <c r="AW31" s="126"/>
      <c r="AX31" s="126"/>
      <c r="AY31" s="126"/>
      <c r="AZ31" s="127"/>
      <c r="BA31" s="125"/>
      <c r="BB31" s="126"/>
      <c r="BC31" s="126"/>
      <c r="BD31" s="126"/>
      <c r="BE31" s="126"/>
      <c r="BF31" s="126"/>
      <c r="BG31" s="126"/>
      <c r="BH31" s="126"/>
      <c r="BI31" s="127"/>
      <c r="BJ31" s="125"/>
      <c r="BK31" s="126"/>
      <c r="BL31" s="126"/>
      <c r="BM31" s="126"/>
      <c r="BN31" s="126"/>
      <c r="BO31" s="126"/>
      <c r="BP31" s="127"/>
      <c r="BQ31" s="125"/>
      <c r="BR31" s="126"/>
      <c r="BS31" s="126"/>
      <c r="BT31" s="126"/>
      <c r="BU31" s="126"/>
      <c r="BV31" s="126"/>
      <c r="BW31" s="127"/>
      <c r="BX31" s="50">
        <f t="shared" si="0"/>
        <v>0</v>
      </c>
      <c r="BY31" s="215"/>
    </row>
    <row r="32" spans="1:77" ht="28.8" customHeight="1" thickBot="1" x14ac:dyDescent="0.35">
      <c r="A32" s="222"/>
      <c r="B32" s="155" t="s">
        <v>74</v>
      </c>
      <c r="C32" s="155"/>
      <c r="D32" s="174"/>
      <c r="E32" s="174">
        <v>1</v>
      </c>
      <c r="F32" s="128"/>
      <c r="G32" s="129"/>
      <c r="H32" s="129"/>
      <c r="I32" s="129"/>
      <c r="J32" s="129"/>
      <c r="K32" s="129"/>
      <c r="L32" s="130"/>
      <c r="M32" s="128"/>
      <c r="N32" s="129"/>
      <c r="O32" s="129"/>
      <c r="P32" s="129"/>
      <c r="Q32" s="129"/>
      <c r="R32" s="129"/>
      <c r="S32" s="130"/>
      <c r="T32" s="128"/>
      <c r="U32" s="129"/>
      <c r="V32" s="129"/>
      <c r="W32" s="129"/>
      <c r="X32" s="129"/>
      <c r="Y32" s="129"/>
      <c r="Z32" s="129"/>
      <c r="AA32" s="129"/>
      <c r="AB32" s="129"/>
      <c r="AC32" s="130"/>
      <c r="AD32" s="128"/>
      <c r="AE32" s="129"/>
      <c r="AF32" s="129"/>
      <c r="AG32" s="129"/>
      <c r="AH32" s="129"/>
      <c r="AI32" s="130"/>
      <c r="AJ32" s="128"/>
      <c r="AK32" s="129"/>
      <c r="AL32" s="129"/>
      <c r="AM32" s="129"/>
      <c r="AN32" s="129"/>
      <c r="AO32" s="129"/>
      <c r="AP32" s="130"/>
      <c r="AQ32" s="128"/>
      <c r="AR32" s="129"/>
      <c r="AS32" s="129"/>
      <c r="AT32" s="129"/>
      <c r="AU32" s="129"/>
      <c r="AV32" s="129"/>
      <c r="AW32" s="129"/>
      <c r="AX32" s="129"/>
      <c r="AY32" s="129"/>
      <c r="AZ32" s="130"/>
      <c r="BA32" s="128"/>
      <c r="BB32" s="129"/>
      <c r="BC32" s="129"/>
      <c r="BD32" s="129"/>
      <c r="BE32" s="129"/>
      <c r="BF32" s="129"/>
      <c r="BG32" s="129"/>
      <c r="BH32" s="129"/>
      <c r="BI32" s="130"/>
      <c r="BJ32" s="131"/>
      <c r="BK32" s="132"/>
      <c r="BL32" s="132"/>
      <c r="BM32" s="132"/>
      <c r="BN32" s="132"/>
      <c r="BO32" s="132"/>
      <c r="BP32" s="133"/>
      <c r="BQ32" s="128"/>
      <c r="BR32" s="129"/>
      <c r="BS32" s="129"/>
      <c r="BT32" s="129"/>
      <c r="BU32" s="129"/>
      <c r="BV32" s="129"/>
      <c r="BW32" s="130"/>
      <c r="BX32" s="110">
        <f t="shared" si="0"/>
        <v>0</v>
      </c>
      <c r="BY32" s="215"/>
    </row>
    <row r="33" spans="1:77" ht="28.8" customHeight="1" thickTop="1" x14ac:dyDescent="0.3">
      <c r="A33" s="185" t="s">
        <v>133</v>
      </c>
      <c r="B33" s="148" t="s">
        <v>90</v>
      </c>
      <c r="C33" s="148"/>
      <c r="D33" s="170"/>
      <c r="E33" s="170">
        <v>2.5</v>
      </c>
      <c r="F33" s="82" t="s">
        <v>89</v>
      </c>
      <c r="G33" s="83"/>
      <c r="H33" s="83" t="s">
        <v>89</v>
      </c>
      <c r="I33" s="83" t="s">
        <v>89</v>
      </c>
      <c r="J33" s="83" t="s">
        <v>89</v>
      </c>
      <c r="K33" s="83"/>
      <c r="L33" s="88" t="s">
        <v>89</v>
      </c>
      <c r="M33" s="85" t="s">
        <v>89</v>
      </c>
      <c r="N33" s="86"/>
      <c r="O33" s="86"/>
      <c r="P33" s="86"/>
      <c r="Q33" s="86"/>
      <c r="R33" s="86" t="s">
        <v>89</v>
      </c>
      <c r="S33" s="87" t="s">
        <v>89</v>
      </c>
      <c r="T33" s="82" t="s">
        <v>89</v>
      </c>
      <c r="U33" s="83"/>
      <c r="V33" s="83" t="s">
        <v>89</v>
      </c>
      <c r="W33" s="83" t="s">
        <v>89</v>
      </c>
      <c r="X33" s="83" t="s">
        <v>89</v>
      </c>
      <c r="Y33" s="83" t="s">
        <v>89</v>
      </c>
      <c r="Z33" s="83" t="s">
        <v>89</v>
      </c>
      <c r="AA33" s="83"/>
      <c r="AB33" s="83"/>
      <c r="AC33" s="88"/>
      <c r="AD33" s="111"/>
      <c r="AE33" s="86"/>
      <c r="AF33" s="86"/>
      <c r="AG33" s="86"/>
      <c r="AH33" s="86"/>
      <c r="AI33" s="112"/>
      <c r="AJ33" s="82" t="s">
        <v>89</v>
      </c>
      <c r="AK33" s="83" t="s">
        <v>89</v>
      </c>
      <c r="AL33" s="83" t="s">
        <v>89</v>
      </c>
      <c r="AM33" s="83"/>
      <c r="AN33" s="83"/>
      <c r="AO33" s="83" t="s">
        <v>89</v>
      </c>
      <c r="AP33" s="88" t="s">
        <v>89</v>
      </c>
      <c r="AQ33" s="111"/>
      <c r="AR33" s="86"/>
      <c r="AS33" s="86"/>
      <c r="AT33" s="86"/>
      <c r="AU33" s="86" t="s">
        <v>89</v>
      </c>
      <c r="AV33" s="86" t="s">
        <v>89</v>
      </c>
      <c r="AW33" s="86" t="s">
        <v>89</v>
      </c>
      <c r="AX33" s="86"/>
      <c r="AY33" s="86" t="s">
        <v>89</v>
      </c>
      <c r="AZ33" s="112"/>
      <c r="BA33" s="82" t="s">
        <v>89</v>
      </c>
      <c r="BB33" s="83" t="s">
        <v>89</v>
      </c>
      <c r="BC33" s="83"/>
      <c r="BD33" s="83"/>
      <c r="BE33" s="83" t="s">
        <v>89</v>
      </c>
      <c r="BF33" s="83" t="s">
        <v>89</v>
      </c>
      <c r="BG33" s="83" t="s">
        <v>89</v>
      </c>
      <c r="BH33" s="83"/>
      <c r="BI33" s="88"/>
      <c r="BJ33" s="111" t="s">
        <v>89</v>
      </c>
      <c r="BK33" s="86"/>
      <c r="BL33" s="86"/>
      <c r="BM33" s="86"/>
      <c r="BN33" s="86"/>
      <c r="BO33" s="86"/>
      <c r="BP33" s="112"/>
      <c r="BQ33" s="82" t="s">
        <v>89</v>
      </c>
      <c r="BR33" s="83" t="s">
        <v>89</v>
      </c>
      <c r="BS33" s="83" t="s">
        <v>89</v>
      </c>
      <c r="BT33" s="83"/>
      <c r="BU33" s="83"/>
      <c r="BV33" s="83"/>
      <c r="BW33" s="88" t="s">
        <v>89</v>
      </c>
      <c r="BX33" s="113">
        <f t="shared" si="0"/>
        <v>33</v>
      </c>
      <c r="BY33" s="215"/>
    </row>
    <row r="34" spans="1:77" ht="28.8" customHeight="1" x14ac:dyDescent="0.3">
      <c r="A34" s="213"/>
      <c r="B34" s="152" t="s">
        <v>91</v>
      </c>
      <c r="C34" s="152"/>
      <c r="D34" s="171"/>
      <c r="E34" s="171">
        <v>3</v>
      </c>
      <c r="F34" s="116"/>
      <c r="G34" s="117"/>
      <c r="H34" s="117"/>
      <c r="I34" s="117"/>
      <c r="J34" s="117"/>
      <c r="K34" s="117"/>
      <c r="L34" s="118"/>
      <c r="M34" s="116"/>
      <c r="N34" s="117"/>
      <c r="O34" s="117"/>
      <c r="P34" s="117"/>
      <c r="Q34" s="117"/>
      <c r="R34" s="117"/>
      <c r="S34" s="118"/>
      <c r="T34" s="116"/>
      <c r="U34" s="117"/>
      <c r="V34" s="117"/>
      <c r="W34" s="117"/>
      <c r="X34" s="117"/>
      <c r="Y34" s="117"/>
      <c r="Z34" s="117"/>
      <c r="AA34" s="117"/>
      <c r="AB34" s="117"/>
      <c r="AC34" s="118"/>
      <c r="AD34" s="134"/>
      <c r="AE34" s="117"/>
      <c r="AF34" s="117"/>
      <c r="AG34" s="117"/>
      <c r="AH34" s="117"/>
      <c r="AI34" s="135"/>
      <c r="AJ34" s="116"/>
      <c r="AK34" s="117"/>
      <c r="AL34" s="117"/>
      <c r="AM34" s="117"/>
      <c r="AN34" s="117"/>
      <c r="AO34" s="117"/>
      <c r="AP34" s="118"/>
      <c r="AQ34" s="134"/>
      <c r="AR34" s="117"/>
      <c r="AS34" s="117"/>
      <c r="AT34" s="117"/>
      <c r="AU34" s="117"/>
      <c r="AV34" s="117"/>
      <c r="AW34" s="117"/>
      <c r="AX34" s="117"/>
      <c r="AY34" s="117"/>
      <c r="AZ34" s="135"/>
      <c r="BA34" s="116"/>
      <c r="BB34" s="117"/>
      <c r="BC34" s="117"/>
      <c r="BD34" s="117"/>
      <c r="BE34" s="117"/>
      <c r="BF34" s="117"/>
      <c r="BG34" s="117"/>
      <c r="BH34" s="117"/>
      <c r="BI34" s="118"/>
      <c r="BJ34" s="134"/>
      <c r="BK34" s="117"/>
      <c r="BL34" s="117"/>
      <c r="BM34" s="117"/>
      <c r="BN34" s="117"/>
      <c r="BO34" s="117"/>
      <c r="BP34" s="135"/>
      <c r="BQ34" s="116"/>
      <c r="BR34" s="117"/>
      <c r="BS34" s="117"/>
      <c r="BT34" s="117"/>
      <c r="BU34" s="117"/>
      <c r="BV34" s="117"/>
      <c r="BW34" s="118"/>
      <c r="BX34" s="49">
        <f t="shared" si="0"/>
        <v>0</v>
      </c>
      <c r="BY34" s="215"/>
    </row>
    <row r="35" spans="1:77" ht="28.8" customHeight="1" x14ac:dyDescent="0.3">
      <c r="A35" s="213"/>
      <c r="B35" s="115" t="s">
        <v>97</v>
      </c>
      <c r="C35" s="115"/>
      <c r="D35" s="175"/>
      <c r="E35" s="175">
        <v>1.5</v>
      </c>
      <c r="F35" s="53"/>
      <c r="G35" s="54"/>
      <c r="H35" s="54"/>
      <c r="I35" s="54"/>
      <c r="J35" s="54"/>
      <c r="K35" s="54"/>
      <c r="L35" s="55"/>
      <c r="M35" s="53"/>
      <c r="N35" s="54"/>
      <c r="O35" s="54"/>
      <c r="P35" s="54"/>
      <c r="Q35" s="54"/>
      <c r="R35" s="54"/>
      <c r="S35" s="55"/>
      <c r="T35" s="53"/>
      <c r="U35" s="54"/>
      <c r="V35" s="54"/>
      <c r="W35" s="54"/>
      <c r="X35" s="54"/>
      <c r="Y35" s="54"/>
      <c r="Z35" s="54"/>
      <c r="AA35" s="54"/>
      <c r="AB35" s="54"/>
      <c r="AC35" s="55" t="s">
        <v>89</v>
      </c>
      <c r="AD35" s="56" t="s">
        <v>89</v>
      </c>
      <c r="AE35" s="54" t="s">
        <v>89</v>
      </c>
      <c r="AF35" s="54" t="s">
        <v>89</v>
      </c>
      <c r="AG35" s="54" t="s">
        <v>89</v>
      </c>
      <c r="AH35" s="54" t="s">
        <v>89</v>
      </c>
      <c r="AI35" s="57" t="s">
        <v>89</v>
      </c>
      <c r="AJ35" s="53"/>
      <c r="AK35" s="54"/>
      <c r="AL35" s="54"/>
      <c r="AM35" s="54"/>
      <c r="AN35" s="54"/>
      <c r="AO35" s="54"/>
      <c r="AP35" s="55"/>
      <c r="AQ35" s="56" t="s">
        <v>89</v>
      </c>
      <c r="AR35" s="54" t="s">
        <v>89</v>
      </c>
      <c r="AS35" s="54" t="s">
        <v>89</v>
      </c>
      <c r="AT35" s="54" t="s">
        <v>89</v>
      </c>
      <c r="AU35" s="54"/>
      <c r="AV35" s="54" t="s">
        <v>89</v>
      </c>
      <c r="AW35" s="54" t="s">
        <v>89</v>
      </c>
      <c r="AX35" s="54" t="s">
        <v>89</v>
      </c>
      <c r="AY35" s="54"/>
      <c r="AZ35" s="57" t="s">
        <v>89</v>
      </c>
      <c r="BA35" s="53"/>
      <c r="BB35" s="54"/>
      <c r="BC35" s="54"/>
      <c r="BD35" s="54" t="s">
        <v>89</v>
      </c>
      <c r="BE35" s="54" t="s">
        <v>89</v>
      </c>
      <c r="BF35" s="54"/>
      <c r="BG35" s="54"/>
      <c r="BH35" s="54"/>
      <c r="BI35" s="55"/>
      <c r="BJ35" s="56"/>
      <c r="BK35" s="54"/>
      <c r="BL35" s="54"/>
      <c r="BM35" s="54" t="s">
        <v>89</v>
      </c>
      <c r="BN35" s="54" t="s">
        <v>89</v>
      </c>
      <c r="BO35" s="54" t="s">
        <v>89</v>
      </c>
      <c r="BP35" s="57" t="s">
        <v>89</v>
      </c>
      <c r="BQ35" s="53"/>
      <c r="BR35" s="54"/>
      <c r="BS35" s="54" t="s">
        <v>89</v>
      </c>
      <c r="BT35" s="54" t="s">
        <v>89</v>
      </c>
      <c r="BU35" s="54" t="s">
        <v>89</v>
      </c>
      <c r="BV35" s="54" t="s">
        <v>89</v>
      </c>
      <c r="BW35" s="55" t="s">
        <v>89</v>
      </c>
      <c r="BX35" s="49">
        <f t="shared" si="0"/>
        <v>26</v>
      </c>
      <c r="BY35" s="215"/>
    </row>
    <row r="36" spans="1:77" ht="28.8" customHeight="1" x14ac:dyDescent="0.3">
      <c r="A36" s="213"/>
      <c r="B36" s="149" t="s">
        <v>92</v>
      </c>
      <c r="C36" s="149"/>
      <c r="D36" s="176"/>
      <c r="E36" s="176">
        <v>2.5</v>
      </c>
      <c r="F36" s="21"/>
      <c r="G36" s="18" t="s">
        <v>89</v>
      </c>
      <c r="H36" s="18" t="s">
        <v>89</v>
      </c>
      <c r="I36" s="18"/>
      <c r="J36" s="18"/>
      <c r="K36" s="18" t="s">
        <v>89</v>
      </c>
      <c r="L36" s="22"/>
      <c r="M36" s="19" t="s">
        <v>89</v>
      </c>
      <c r="N36" s="4" t="s">
        <v>89</v>
      </c>
      <c r="O36" s="4"/>
      <c r="P36" s="4" t="s">
        <v>89</v>
      </c>
      <c r="Q36" s="4"/>
      <c r="R36" s="4" t="s">
        <v>89</v>
      </c>
      <c r="S36" s="20"/>
      <c r="T36" s="21" t="s">
        <v>89</v>
      </c>
      <c r="U36" s="18" t="s">
        <v>89</v>
      </c>
      <c r="V36" s="18" t="s">
        <v>89</v>
      </c>
      <c r="W36" s="18"/>
      <c r="X36" s="18"/>
      <c r="Y36" s="18" t="s">
        <v>89</v>
      </c>
      <c r="Z36" s="18"/>
      <c r="AA36" s="18"/>
      <c r="AB36" s="18" t="s">
        <v>89</v>
      </c>
      <c r="AC36" s="22"/>
      <c r="AD36" s="3"/>
      <c r="AE36" s="4"/>
      <c r="AF36" s="4"/>
      <c r="AG36" s="4"/>
      <c r="AH36" s="4"/>
      <c r="AI36" s="5"/>
      <c r="AJ36" s="21" t="s">
        <v>89</v>
      </c>
      <c r="AK36" s="18" t="s">
        <v>89</v>
      </c>
      <c r="AL36" s="18"/>
      <c r="AM36" s="18" t="s">
        <v>89</v>
      </c>
      <c r="AN36" s="18" t="s">
        <v>89</v>
      </c>
      <c r="AO36" s="18" t="s">
        <v>89</v>
      </c>
      <c r="AP36" s="22" t="s">
        <v>89</v>
      </c>
      <c r="AQ36" s="3"/>
      <c r="AR36" s="4"/>
      <c r="AS36" s="4"/>
      <c r="AT36" s="4"/>
      <c r="AU36" s="4" t="s">
        <v>89</v>
      </c>
      <c r="AV36" s="4"/>
      <c r="AW36" s="4"/>
      <c r="AX36" s="4"/>
      <c r="AY36" s="4" t="s">
        <v>89</v>
      </c>
      <c r="AZ36" s="5"/>
      <c r="BA36" s="21" t="s">
        <v>89</v>
      </c>
      <c r="BB36" s="18" t="s">
        <v>89</v>
      </c>
      <c r="BC36" s="18" t="s">
        <v>89</v>
      </c>
      <c r="BD36" s="18"/>
      <c r="BE36" s="18"/>
      <c r="BF36" s="18" t="s">
        <v>89</v>
      </c>
      <c r="BG36" s="18"/>
      <c r="BH36" s="18" t="s">
        <v>89</v>
      </c>
      <c r="BI36" s="22" t="s">
        <v>89</v>
      </c>
      <c r="BJ36" s="3"/>
      <c r="BK36" s="4"/>
      <c r="BL36" s="4" t="s">
        <v>89</v>
      </c>
      <c r="BM36" s="4"/>
      <c r="BN36" s="4"/>
      <c r="BO36" s="4" t="s">
        <v>89</v>
      </c>
      <c r="BP36" s="5"/>
      <c r="BQ36" s="21" t="s">
        <v>89</v>
      </c>
      <c r="BR36" s="18" t="s">
        <v>89</v>
      </c>
      <c r="BS36" s="18" t="s">
        <v>89</v>
      </c>
      <c r="BT36" s="18" t="s">
        <v>89</v>
      </c>
      <c r="BU36" s="18"/>
      <c r="BV36" s="18"/>
      <c r="BW36" s="22" t="s">
        <v>89</v>
      </c>
      <c r="BX36" s="49">
        <f t="shared" si="0"/>
        <v>33</v>
      </c>
      <c r="BY36" s="215"/>
    </row>
    <row r="37" spans="1:77" ht="28.8" customHeight="1" x14ac:dyDescent="0.3">
      <c r="A37" s="213"/>
      <c r="B37" s="115" t="s">
        <v>96</v>
      </c>
      <c r="C37" s="115"/>
      <c r="D37" s="175"/>
      <c r="E37" s="175">
        <v>1.5</v>
      </c>
      <c r="F37" s="53"/>
      <c r="G37" s="54"/>
      <c r="H37" s="54"/>
      <c r="I37" s="54"/>
      <c r="J37" s="54"/>
      <c r="K37" s="54"/>
      <c r="L37" s="55"/>
      <c r="M37" s="53"/>
      <c r="N37" s="54"/>
      <c r="O37" s="54"/>
      <c r="P37" s="54"/>
      <c r="Q37" s="54"/>
      <c r="R37" s="54"/>
      <c r="S37" s="55"/>
      <c r="T37" s="53"/>
      <c r="U37" s="54"/>
      <c r="V37" s="54"/>
      <c r="W37" s="54"/>
      <c r="X37" s="54"/>
      <c r="Y37" s="54"/>
      <c r="Z37" s="54"/>
      <c r="AA37" s="54"/>
      <c r="AB37" s="54"/>
      <c r="AC37" s="55" t="s">
        <v>89</v>
      </c>
      <c r="AD37" s="56" t="s">
        <v>89</v>
      </c>
      <c r="AE37" s="54" t="s">
        <v>89</v>
      </c>
      <c r="AF37" s="54" t="s">
        <v>89</v>
      </c>
      <c r="AG37" s="54" t="s">
        <v>89</v>
      </c>
      <c r="AH37" s="54" t="s">
        <v>89</v>
      </c>
      <c r="AI37" s="57" t="s">
        <v>89</v>
      </c>
      <c r="AJ37" s="53"/>
      <c r="AK37" s="54"/>
      <c r="AL37" s="54" t="s">
        <v>89</v>
      </c>
      <c r="AM37" s="54"/>
      <c r="AN37" s="54"/>
      <c r="AO37" s="54" t="s">
        <v>89</v>
      </c>
      <c r="AP37" s="55" t="s">
        <v>89</v>
      </c>
      <c r="AQ37" s="56" t="s">
        <v>89</v>
      </c>
      <c r="AR37" s="54"/>
      <c r="AS37" s="54" t="s">
        <v>89</v>
      </c>
      <c r="AT37" s="54" t="s">
        <v>89</v>
      </c>
      <c r="AU37" s="54"/>
      <c r="AV37" s="54" t="s">
        <v>89</v>
      </c>
      <c r="AW37" s="54"/>
      <c r="AX37" s="54"/>
      <c r="AY37" s="54"/>
      <c r="AZ37" s="57" t="s">
        <v>89</v>
      </c>
      <c r="BA37" s="53" t="s">
        <v>89</v>
      </c>
      <c r="BB37" s="54"/>
      <c r="BC37" s="54" t="s">
        <v>89</v>
      </c>
      <c r="BD37" s="54" t="s">
        <v>89</v>
      </c>
      <c r="BE37" s="54" t="s">
        <v>89</v>
      </c>
      <c r="BF37" s="54"/>
      <c r="BG37" s="54" t="s">
        <v>89</v>
      </c>
      <c r="BH37" s="54" t="s">
        <v>89</v>
      </c>
      <c r="BI37" s="55" t="s">
        <v>89</v>
      </c>
      <c r="BJ37" s="56" t="s">
        <v>89</v>
      </c>
      <c r="BK37" s="54"/>
      <c r="BL37" s="54"/>
      <c r="BM37" s="54"/>
      <c r="BN37" s="54"/>
      <c r="BO37" s="54"/>
      <c r="BP37" s="57"/>
      <c r="BQ37" s="53"/>
      <c r="BR37" s="54"/>
      <c r="BS37" s="54"/>
      <c r="BT37" s="54"/>
      <c r="BU37" s="54" t="s">
        <v>89</v>
      </c>
      <c r="BV37" s="54" t="s">
        <v>89</v>
      </c>
      <c r="BW37" s="55"/>
      <c r="BX37" s="49">
        <f t="shared" si="0"/>
        <v>25</v>
      </c>
      <c r="BY37" s="215"/>
    </row>
    <row r="38" spans="1:77" ht="28.8" customHeight="1" thickBot="1" x14ac:dyDescent="0.35">
      <c r="A38" s="212"/>
      <c r="B38" s="155" t="s">
        <v>75</v>
      </c>
      <c r="C38" s="155"/>
      <c r="D38" s="174"/>
      <c r="E38" s="174">
        <v>3</v>
      </c>
      <c r="F38" s="131"/>
      <c r="G38" s="132"/>
      <c r="H38" s="132"/>
      <c r="I38" s="132"/>
      <c r="J38" s="132"/>
      <c r="K38" s="132"/>
      <c r="L38" s="133"/>
      <c r="M38" s="131"/>
      <c r="N38" s="132"/>
      <c r="O38" s="132"/>
      <c r="P38" s="132"/>
      <c r="Q38" s="132"/>
      <c r="R38" s="132"/>
      <c r="S38" s="133"/>
      <c r="T38" s="131"/>
      <c r="U38" s="132"/>
      <c r="V38" s="132"/>
      <c r="W38" s="132"/>
      <c r="X38" s="132"/>
      <c r="Y38" s="132"/>
      <c r="Z38" s="132"/>
      <c r="AA38" s="132"/>
      <c r="AB38" s="132"/>
      <c r="AC38" s="133"/>
      <c r="AD38" s="136"/>
      <c r="AE38" s="132"/>
      <c r="AF38" s="132"/>
      <c r="AG38" s="132"/>
      <c r="AH38" s="132"/>
      <c r="AI38" s="137"/>
      <c r="AJ38" s="131"/>
      <c r="AK38" s="132"/>
      <c r="AL38" s="132"/>
      <c r="AM38" s="132"/>
      <c r="AN38" s="132"/>
      <c r="AO38" s="132"/>
      <c r="AP38" s="133"/>
      <c r="AQ38" s="136"/>
      <c r="AR38" s="132"/>
      <c r="AS38" s="132"/>
      <c r="AT38" s="132"/>
      <c r="AU38" s="132"/>
      <c r="AV38" s="132"/>
      <c r="AW38" s="132"/>
      <c r="AX38" s="132"/>
      <c r="AY38" s="132"/>
      <c r="AZ38" s="137"/>
      <c r="BA38" s="131"/>
      <c r="BB38" s="132"/>
      <c r="BC38" s="132"/>
      <c r="BD38" s="132"/>
      <c r="BE38" s="132"/>
      <c r="BF38" s="132"/>
      <c r="BG38" s="132"/>
      <c r="BH38" s="132"/>
      <c r="BI38" s="133"/>
      <c r="BJ38" s="136"/>
      <c r="BK38" s="132"/>
      <c r="BL38" s="132"/>
      <c r="BM38" s="132"/>
      <c r="BN38" s="132"/>
      <c r="BO38" s="132"/>
      <c r="BP38" s="137"/>
      <c r="BQ38" s="131"/>
      <c r="BR38" s="132"/>
      <c r="BS38" s="132"/>
      <c r="BT38" s="132"/>
      <c r="BU38" s="132"/>
      <c r="BV38" s="132"/>
      <c r="BW38" s="133"/>
      <c r="BX38" s="110">
        <f t="shared" si="0"/>
        <v>0</v>
      </c>
      <c r="BY38" s="215"/>
    </row>
    <row r="39" spans="1:77" ht="28.8" customHeight="1" thickTop="1" x14ac:dyDescent="0.3">
      <c r="A39" s="58" t="s">
        <v>94</v>
      </c>
      <c r="B39" s="156" t="s">
        <v>118</v>
      </c>
      <c r="C39" s="156"/>
      <c r="D39" s="177"/>
      <c r="E39" s="177">
        <v>2</v>
      </c>
      <c r="F39" s="53"/>
      <c r="G39" s="54"/>
      <c r="H39" s="54"/>
      <c r="I39" s="54"/>
      <c r="J39" s="54"/>
      <c r="K39" s="54"/>
      <c r="L39" s="55"/>
      <c r="M39" s="53"/>
      <c r="N39" s="54"/>
      <c r="O39" s="54"/>
      <c r="P39" s="54"/>
      <c r="Q39" s="54"/>
      <c r="R39" s="54"/>
      <c r="S39" s="55"/>
      <c r="T39" s="53"/>
      <c r="U39" s="54"/>
      <c r="V39" s="54"/>
      <c r="W39" s="54"/>
      <c r="X39" s="54"/>
      <c r="Y39" s="54"/>
      <c r="Z39" s="54"/>
      <c r="AA39" s="54"/>
      <c r="AB39" s="54"/>
      <c r="AC39" s="55" t="s">
        <v>89</v>
      </c>
      <c r="AD39" s="56" t="s">
        <v>89</v>
      </c>
      <c r="AE39" s="54" t="s">
        <v>89</v>
      </c>
      <c r="AF39" s="54" t="s">
        <v>89</v>
      </c>
      <c r="AG39" s="54" t="s">
        <v>89</v>
      </c>
      <c r="AH39" s="54" t="s">
        <v>89</v>
      </c>
      <c r="AI39" s="57" t="s">
        <v>89</v>
      </c>
      <c r="AJ39" s="53"/>
      <c r="AK39" s="54" t="s">
        <v>89</v>
      </c>
      <c r="AL39" s="54"/>
      <c r="AM39" s="54"/>
      <c r="AN39" s="54"/>
      <c r="AO39" s="54" t="s">
        <v>89</v>
      </c>
      <c r="AP39" s="55" t="s">
        <v>89</v>
      </c>
      <c r="AQ39" s="56" t="s">
        <v>89</v>
      </c>
      <c r="AR39" s="54"/>
      <c r="AS39" s="54" t="s">
        <v>89</v>
      </c>
      <c r="AT39" s="54"/>
      <c r="AU39" s="54"/>
      <c r="AV39" s="54"/>
      <c r="AW39" s="54" t="s">
        <v>89</v>
      </c>
      <c r="AX39" s="54" t="s">
        <v>89</v>
      </c>
      <c r="AY39" s="54" t="s">
        <v>89</v>
      </c>
      <c r="AZ39" s="57"/>
      <c r="BA39" s="53"/>
      <c r="BB39" s="54" t="s">
        <v>89</v>
      </c>
      <c r="BC39" s="54"/>
      <c r="BD39" s="54" t="s">
        <v>89</v>
      </c>
      <c r="BE39" s="54"/>
      <c r="BF39" s="54"/>
      <c r="BG39" s="54" t="s">
        <v>89</v>
      </c>
      <c r="BH39" s="54" t="s">
        <v>89</v>
      </c>
      <c r="BI39" s="55" t="s">
        <v>89</v>
      </c>
      <c r="BJ39" s="56"/>
      <c r="BK39" s="54" t="s">
        <v>89</v>
      </c>
      <c r="BL39" s="54"/>
      <c r="BM39" s="54" t="s">
        <v>89</v>
      </c>
      <c r="BN39" s="54" t="s">
        <v>89</v>
      </c>
      <c r="BO39" s="54"/>
      <c r="BP39" s="57" t="s">
        <v>89</v>
      </c>
      <c r="BQ39" s="53" t="s">
        <v>89</v>
      </c>
      <c r="BR39" s="54" t="s">
        <v>89</v>
      </c>
      <c r="BS39" s="54"/>
      <c r="BT39" s="54" t="s">
        <v>89</v>
      </c>
      <c r="BU39" s="54" t="s">
        <v>89</v>
      </c>
      <c r="BV39" s="54" t="s">
        <v>89</v>
      </c>
      <c r="BW39" s="55" t="s">
        <v>89</v>
      </c>
      <c r="BX39" s="50">
        <f t="shared" si="0"/>
        <v>30</v>
      </c>
      <c r="BY39" s="215"/>
    </row>
    <row r="40" spans="1:77" ht="28.8" customHeight="1" thickBot="1" x14ac:dyDescent="0.35">
      <c r="A40" s="162" t="s">
        <v>135</v>
      </c>
      <c r="B40" s="157" t="s">
        <v>117</v>
      </c>
      <c r="C40" s="157"/>
      <c r="D40" s="178"/>
      <c r="E40" s="178">
        <v>1</v>
      </c>
      <c r="F40" s="29" t="s">
        <v>89</v>
      </c>
      <c r="G40" s="30"/>
      <c r="H40" s="30" t="s">
        <v>89</v>
      </c>
      <c r="I40" s="30"/>
      <c r="J40" s="30" t="s">
        <v>89</v>
      </c>
      <c r="K40" s="30"/>
      <c r="L40" s="34" t="s">
        <v>89</v>
      </c>
      <c r="M40" s="31"/>
      <c r="N40" s="32" t="s">
        <v>89</v>
      </c>
      <c r="O40" s="32" t="s">
        <v>89</v>
      </c>
      <c r="P40" s="32" t="s">
        <v>89</v>
      </c>
      <c r="Q40" s="32" t="s">
        <v>89</v>
      </c>
      <c r="R40" s="32"/>
      <c r="S40" s="33" t="s">
        <v>89</v>
      </c>
      <c r="T40" s="29"/>
      <c r="U40" s="30" t="s">
        <v>89</v>
      </c>
      <c r="V40" s="30"/>
      <c r="W40" s="30" t="s">
        <v>89</v>
      </c>
      <c r="X40" s="30" t="s">
        <v>89</v>
      </c>
      <c r="Y40" s="30"/>
      <c r="Z40" s="30" t="s">
        <v>89</v>
      </c>
      <c r="AA40" s="30"/>
      <c r="AB40" s="30" t="s">
        <v>89</v>
      </c>
      <c r="AC40" s="34"/>
      <c r="AD40" s="51"/>
      <c r="AE40" s="32"/>
      <c r="AF40" s="32"/>
      <c r="AG40" s="32"/>
      <c r="AH40" s="32"/>
      <c r="AI40" s="52"/>
      <c r="AJ40" s="29" t="s">
        <v>89</v>
      </c>
      <c r="AK40" s="30"/>
      <c r="AL40" s="30" t="s">
        <v>89</v>
      </c>
      <c r="AM40" s="30" t="s">
        <v>89</v>
      </c>
      <c r="AN40" s="30" t="s">
        <v>89</v>
      </c>
      <c r="AO40" s="30"/>
      <c r="AP40" s="34"/>
      <c r="AQ40" s="51"/>
      <c r="AR40" s="32"/>
      <c r="AS40" s="32"/>
      <c r="AT40" s="32"/>
      <c r="AU40" s="32"/>
      <c r="AV40" s="32" t="s">
        <v>89</v>
      </c>
      <c r="AW40" s="32"/>
      <c r="AX40" s="32"/>
      <c r="AY40" s="32"/>
      <c r="AZ40" s="52" t="s">
        <v>89</v>
      </c>
      <c r="BA40" s="29" t="s">
        <v>89</v>
      </c>
      <c r="BB40" s="30"/>
      <c r="BC40" s="30" t="s">
        <v>89</v>
      </c>
      <c r="BD40" s="30"/>
      <c r="BE40" s="30" t="s">
        <v>89</v>
      </c>
      <c r="BF40" s="30" t="s">
        <v>89</v>
      </c>
      <c r="BG40" s="30"/>
      <c r="BH40" s="30"/>
      <c r="BI40" s="34"/>
      <c r="BJ40" s="51" t="s">
        <v>89</v>
      </c>
      <c r="BK40" s="32" t="s">
        <v>89</v>
      </c>
      <c r="BL40" s="32" t="s">
        <v>89</v>
      </c>
      <c r="BM40" s="32"/>
      <c r="BN40" s="32"/>
      <c r="BO40" s="32" t="s">
        <v>89</v>
      </c>
      <c r="BP40" s="52"/>
      <c r="BQ40" s="29"/>
      <c r="BR40" s="30" t="s">
        <v>89</v>
      </c>
      <c r="BS40" s="30" t="s">
        <v>89</v>
      </c>
      <c r="BT40" s="30"/>
      <c r="BU40" s="30"/>
      <c r="BV40" s="30"/>
      <c r="BW40" s="34" t="s">
        <v>89</v>
      </c>
      <c r="BX40" s="50">
        <f t="shared" si="0"/>
        <v>31</v>
      </c>
      <c r="BY40" s="140"/>
    </row>
    <row r="41" spans="1:77" ht="15" thickBot="1" x14ac:dyDescent="0.35">
      <c r="A41" s="161" t="s">
        <v>138</v>
      </c>
      <c r="B41" s="182">
        <f>SUM(E5:E26,E33,E36,E40)</f>
        <v>30</v>
      </c>
      <c r="C41" s="181">
        <f>SUM(E28,E29,E31,E32,E34,E38)</f>
        <v>10</v>
      </c>
      <c r="D41" s="216" t="s">
        <v>137</v>
      </c>
      <c r="E41" s="217"/>
      <c r="F41" s="17">
        <f t="shared" ref="F41:AK41" si="1">COUNTIF(F5:F40,"I")</f>
        <v>5</v>
      </c>
      <c r="G41" s="17">
        <f t="shared" si="1"/>
        <v>5</v>
      </c>
      <c r="H41" s="17">
        <f t="shared" si="1"/>
        <v>6</v>
      </c>
      <c r="I41" s="17">
        <f t="shared" si="1"/>
        <v>6</v>
      </c>
      <c r="J41" s="17">
        <f t="shared" si="1"/>
        <v>7</v>
      </c>
      <c r="K41" s="17">
        <f t="shared" si="1"/>
        <v>6</v>
      </c>
      <c r="L41" s="17">
        <f t="shared" si="1"/>
        <v>6</v>
      </c>
      <c r="M41" s="17">
        <f t="shared" si="1"/>
        <v>6</v>
      </c>
      <c r="N41" s="17">
        <f t="shared" si="1"/>
        <v>6</v>
      </c>
      <c r="O41" s="17">
        <f t="shared" si="1"/>
        <v>7</v>
      </c>
      <c r="P41" s="17">
        <f t="shared" si="1"/>
        <v>6</v>
      </c>
      <c r="Q41" s="17">
        <f t="shared" si="1"/>
        <v>5</v>
      </c>
      <c r="R41" s="17">
        <f t="shared" si="1"/>
        <v>6</v>
      </c>
      <c r="S41" s="17">
        <f t="shared" si="1"/>
        <v>4</v>
      </c>
      <c r="T41" s="17">
        <f t="shared" si="1"/>
        <v>4</v>
      </c>
      <c r="U41" s="17">
        <f t="shared" si="1"/>
        <v>5</v>
      </c>
      <c r="V41" s="17">
        <f t="shared" si="1"/>
        <v>5</v>
      </c>
      <c r="W41" s="17">
        <f t="shared" si="1"/>
        <v>4</v>
      </c>
      <c r="X41" s="17">
        <f t="shared" si="1"/>
        <v>6</v>
      </c>
      <c r="Y41" s="17">
        <f t="shared" si="1"/>
        <v>6</v>
      </c>
      <c r="Z41" s="17">
        <f t="shared" si="1"/>
        <v>4</v>
      </c>
      <c r="AA41" s="17">
        <f t="shared" si="1"/>
        <v>6</v>
      </c>
      <c r="AB41" s="17">
        <f t="shared" si="1"/>
        <v>5</v>
      </c>
      <c r="AC41" s="17">
        <f t="shared" si="1"/>
        <v>1</v>
      </c>
      <c r="AD41" s="17">
        <f t="shared" si="1"/>
        <v>2</v>
      </c>
      <c r="AE41" s="17">
        <f t="shared" si="1"/>
        <v>2</v>
      </c>
      <c r="AF41" s="17">
        <f t="shared" si="1"/>
        <v>2</v>
      </c>
      <c r="AG41" s="17">
        <f t="shared" si="1"/>
        <v>2</v>
      </c>
      <c r="AH41" s="17">
        <f t="shared" si="1"/>
        <v>2</v>
      </c>
      <c r="AI41" s="17">
        <f t="shared" si="1"/>
        <v>2</v>
      </c>
      <c r="AJ41" s="17">
        <f t="shared" si="1"/>
        <v>8</v>
      </c>
      <c r="AK41" s="17">
        <f t="shared" si="1"/>
        <v>9</v>
      </c>
      <c r="AL41" s="17">
        <f t="shared" ref="AL41:BQ41" si="2">COUNTIF(AL5:AL40,"I")</f>
        <v>8</v>
      </c>
      <c r="AM41" s="17">
        <f t="shared" si="2"/>
        <v>5</v>
      </c>
      <c r="AN41" s="17">
        <f t="shared" si="2"/>
        <v>5</v>
      </c>
      <c r="AO41" s="17">
        <f t="shared" si="2"/>
        <v>5</v>
      </c>
      <c r="AP41" s="17">
        <f t="shared" si="2"/>
        <v>5</v>
      </c>
      <c r="AQ41" s="17">
        <f t="shared" si="2"/>
        <v>4</v>
      </c>
      <c r="AR41" s="17">
        <f t="shared" si="2"/>
        <v>4</v>
      </c>
      <c r="AS41" s="17">
        <f t="shared" si="2"/>
        <v>4</v>
      </c>
      <c r="AT41" s="17">
        <f t="shared" si="2"/>
        <v>5</v>
      </c>
      <c r="AU41" s="17">
        <f t="shared" si="2"/>
        <v>6</v>
      </c>
      <c r="AV41" s="17">
        <f t="shared" si="2"/>
        <v>5</v>
      </c>
      <c r="AW41" s="17">
        <f t="shared" si="2"/>
        <v>4</v>
      </c>
      <c r="AX41" s="17">
        <f t="shared" si="2"/>
        <v>4</v>
      </c>
      <c r="AY41" s="17">
        <f t="shared" si="2"/>
        <v>4</v>
      </c>
      <c r="AZ41" s="17">
        <f t="shared" si="2"/>
        <v>4</v>
      </c>
      <c r="BA41" s="17">
        <f t="shared" si="2"/>
        <v>5</v>
      </c>
      <c r="BB41" s="17">
        <f t="shared" si="2"/>
        <v>5</v>
      </c>
      <c r="BC41" s="17">
        <f t="shared" si="2"/>
        <v>4</v>
      </c>
      <c r="BD41" s="17">
        <f t="shared" si="2"/>
        <v>3</v>
      </c>
      <c r="BE41" s="17">
        <f t="shared" si="2"/>
        <v>4</v>
      </c>
      <c r="BF41" s="17">
        <f t="shared" si="2"/>
        <v>5</v>
      </c>
      <c r="BG41" s="17">
        <f t="shared" si="2"/>
        <v>6</v>
      </c>
      <c r="BH41" s="17">
        <f t="shared" si="2"/>
        <v>4</v>
      </c>
      <c r="BI41" s="17">
        <f t="shared" si="2"/>
        <v>4</v>
      </c>
      <c r="BJ41" s="17">
        <f t="shared" si="2"/>
        <v>6</v>
      </c>
      <c r="BK41" s="17">
        <f t="shared" si="2"/>
        <v>5</v>
      </c>
      <c r="BL41" s="17">
        <f t="shared" si="2"/>
        <v>5</v>
      </c>
      <c r="BM41" s="17">
        <f t="shared" si="2"/>
        <v>5</v>
      </c>
      <c r="BN41" s="17">
        <f t="shared" si="2"/>
        <v>3</v>
      </c>
      <c r="BO41" s="17">
        <f t="shared" si="2"/>
        <v>4</v>
      </c>
      <c r="BP41" s="17">
        <f t="shared" si="2"/>
        <v>4</v>
      </c>
      <c r="BQ41" s="17">
        <f t="shared" si="2"/>
        <v>4</v>
      </c>
      <c r="BR41" s="17">
        <f t="shared" ref="BR41:BW41" si="3">COUNTIF(BR5:BR40,"I")</f>
        <v>4</v>
      </c>
      <c r="BS41" s="17">
        <f t="shared" si="3"/>
        <v>4</v>
      </c>
      <c r="BT41" s="17">
        <f t="shared" si="3"/>
        <v>5</v>
      </c>
      <c r="BU41" s="17">
        <f t="shared" si="3"/>
        <v>5</v>
      </c>
      <c r="BV41" s="17">
        <f t="shared" si="3"/>
        <v>4</v>
      </c>
      <c r="BW41" s="17">
        <f t="shared" si="3"/>
        <v>3</v>
      </c>
      <c r="BX41" s="141"/>
      <c r="BY41" s="214"/>
    </row>
    <row r="42" spans="1:77" ht="15" thickBot="1" x14ac:dyDescent="0.35">
      <c r="A42" s="179" t="s">
        <v>139</v>
      </c>
      <c r="B42" s="182">
        <f>SUM(E25,E30,E35,E37,E39)</f>
        <v>7</v>
      </c>
      <c r="C42" s="180">
        <f>SUM(C41,B41,B42)</f>
        <v>47</v>
      </c>
      <c r="D42" s="218" t="s">
        <v>136</v>
      </c>
      <c r="E42" s="219"/>
      <c r="F42" s="17">
        <f t="shared" ref="F42:AK42" si="4">COUNTIF(F6:F41,"F")</f>
        <v>6</v>
      </c>
      <c r="G42" s="17">
        <f t="shared" si="4"/>
        <v>4</v>
      </c>
      <c r="H42" s="17">
        <f t="shared" si="4"/>
        <v>7</v>
      </c>
      <c r="I42" s="17">
        <f t="shared" si="4"/>
        <v>6</v>
      </c>
      <c r="J42" s="17">
        <f t="shared" si="4"/>
        <v>6</v>
      </c>
      <c r="K42" s="17">
        <f t="shared" si="4"/>
        <v>4</v>
      </c>
      <c r="L42" s="17">
        <f t="shared" si="4"/>
        <v>5</v>
      </c>
      <c r="M42" s="17">
        <f t="shared" si="4"/>
        <v>5</v>
      </c>
      <c r="N42" s="17">
        <f t="shared" si="4"/>
        <v>6</v>
      </c>
      <c r="O42" s="17">
        <f t="shared" si="4"/>
        <v>3</v>
      </c>
      <c r="P42" s="17">
        <f t="shared" si="4"/>
        <v>6</v>
      </c>
      <c r="Q42" s="17">
        <f t="shared" si="4"/>
        <v>4</v>
      </c>
      <c r="R42" s="17">
        <f t="shared" si="4"/>
        <v>5</v>
      </c>
      <c r="S42" s="17">
        <f t="shared" si="4"/>
        <v>5</v>
      </c>
      <c r="T42" s="17">
        <f t="shared" si="4"/>
        <v>6</v>
      </c>
      <c r="U42" s="17">
        <f t="shared" si="4"/>
        <v>5</v>
      </c>
      <c r="V42" s="17">
        <f t="shared" si="4"/>
        <v>4</v>
      </c>
      <c r="W42" s="17">
        <f t="shared" si="4"/>
        <v>4</v>
      </c>
      <c r="X42" s="17">
        <f t="shared" si="4"/>
        <v>5</v>
      </c>
      <c r="Y42" s="17">
        <f t="shared" si="4"/>
        <v>5</v>
      </c>
      <c r="Z42" s="17">
        <f t="shared" si="4"/>
        <v>5</v>
      </c>
      <c r="AA42" s="17">
        <f t="shared" si="4"/>
        <v>2</v>
      </c>
      <c r="AB42" s="17">
        <f t="shared" si="4"/>
        <v>6</v>
      </c>
      <c r="AC42" s="17">
        <f t="shared" si="4"/>
        <v>4</v>
      </c>
      <c r="AD42" s="17">
        <f t="shared" si="4"/>
        <v>3</v>
      </c>
      <c r="AE42" s="17">
        <f t="shared" si="4"/>
        <v>3</v>
      </c>
      <c r="AF42" s="17">
        <f t="shared" si="4"/>
        <v>3</v>
      </c>
      <c r="AG42" s="17">
        <f t="shared" si="4"/>
        <v>3</v>
      </c>
      <c r="AH42" s="17">
        <f t="shared" si="4"/>
        <v>3</v>
      </c>
      <c r="AI42" s="17">
        <f t="shared" si="4"/>
        <v>3</v>
      </c>
      <c r="AJ42" s="17">
        <f t="shared" si="4"/>
        <v>6</v>
      </c>
      <c r="AK42" s="17">
        <f t="shared" si="4"/>
        <v>7</v>
      </c>
      <c r="AL42" s="17">
        <f t="shared" ref="AL42:BQ42" si="5">COUNTIF(AL6:AL41,"F")</f>
        <v>8</v>
      </c>
      <c r="AM42" s="17">
        <f t="shared" si="5"/>
        <v>6</v>
      </c>
      <c r="AN42" s="17">
        <f t="shared" si="5"/>
        <v>7</v>
      </c>
      <c r="AO42" s="17">
        <f t="shared" si="5"/>
        <v>5</v>
      </c>
      <c r="AP42" s="17">
        <f t="shared" si="5"/>
        <v>7</v>
      </c>
      <c r="AQ42" s="17">
        <f t="shared" si="5"/>
        <v>4</v>
      </c>
      <c r="AR42" s="17">
        <f t="shared" si="5"/>
        <v>5</v>
      </c>
      <c r="AS42" s="17">
        <f t="shared" si="5"/>
        <v>4</v>
      </c>
      <c r="AT42" s="17">
        <f t="shared" si="5"/>
        <v>4</v>
      </c>
      <c r="AU42" s="17">
        <f t="shared" si="5"/>
        <v>4</v>
      </c>
      <c r="AV42" s="17">
        <f t="shared" si="5"/>
        <v>5</v>
      </c>
      <c r="AW42" s="17">
        <f t="shared" si="5"/>
        <v>5</v>
      </c>
      <c r="AX42" s="17">
        <f t="shared" si="5"/>
        <v>4</v>
      </c>
      <c r="AY42" s="17">
        <f t="shared" si="5"/>
        <v>5</v>
      </c>
      <c r="AZ42" s="17">
        <f t="shared" si="5"/>
        <v>5</v>
      </c>
      <c r="BA42" s="17">
        <f t="shared" si="5"/>
        <v>6</v>
      </c>
      <c r="BB42" s="17">
        <f t="shared" si="5"/>
        <v>4</v>
      </c>
      <c r="BC42" s="17">
        <f t="shared" si="5"/>
        <v>6</v>
      </c>
      <c r="BD42" s="17">
        <f t="shared" si="5"/>
        <v>5</v>
      </c>
      <c r="BE42" s="17">
        <f t="shared" si="5"/>
        <v>6</v>
      </c>
      <c r="BF42" s="17">
        <f t="shared" si="5"/>
        <v>4</v>
      </c>
      <c r="BG42" s="17">
        <f t="shared" si="5"/>
        <v>6</v>
      </c>
      <c r="BH42" s="17">
        <f t="shared" si="5"/>
        <v>5</v>
      </c>
      <c r="BI42" s="17">
        <f t="shared" si="5"/>
        <v>5</v>
      </c>
      <c r="BJ42" s="17">
        <f t="shared" si="5"/>
        <v>6</v>
      </c>
      <c r="BK42" s="17">
        <f t="shared" si="5"/>
        <v>5</v>
      </c>
      <c r="BL42" s="17">
        <f t="shared" si="5"/>
        <v>5</v>
      </c>
      <c r="BM42" s="17">
        <f t="shared" si="5"/>
        <v>4</v>
      </c>
      <c r="BN42" s="17">
        <f t="shared" si="5"/>
        <v>4</v>
      </c>
      <c r="BO42" s="17">
        <f t="shared" si="5"/>
        <v>6</v>
      </c>
      <c r="BP42" s="17">
        <f t="shared" si="5"/>
        <v>6</v>
      </c>
      <c r="BQ42" s="17">
        <f t="shared" si="5"/>
        <v>7</v>
      </c>
      <c r="BR42" s="17">
        <f t="shared" ref="BR42:BW42" si="6">COUNTIF(BR6:BR41,"F")</f>
        <v>7</v>
      </c>
      <c r="BS42" s="17">
        <f t="shared" si="6"/>
        <v>7</v>
      </c>
      <c r="BT42" s="17">
        <f t="shared" si="6"/>
        <v>6</v>
      </c>
      <c r="BU42" s="17">
        <f t="shared" si="6"/>
        <v>5</v>
      </c>
      <c r="BV42" s="17">
        <f t="shared" si="6"/>
        <v>7</v>
      </c>
      <c r="BW42" s="17">
        <f t="shared" si="6"/>
        <v>7</v>
      </c>
      <c r="BX42" s="140"/>
      <c r="BY42" s="214"/>
    </row>
    <row r="47" spans="1:77" x14ac:dyDescent="0.3">
      <c r="D47" s="163"/>
    </row>
  </sheetData>
  <mergeCells count="28">
    <mergeCell ref="BY41:BY42"/>
    <mergeCell ref="BY5:BY39"/>
    <mergeCell ref="D41:E41"/>
    <mergeCell ref="D42:E42"/>
    <mergeCell ref="A33:A38"/>
    <mergeCell ref="A27:A29"/>
    <mergeCell ref="A31:A32"/>
    <mergeCell ref="A2:A4"/>
    <mergeCell ref="B2:B4"/>
    <mergeCell ref="A5:A6"/>
    <mergeCell ref="A7:A8"/>
    <mergeCell ref="A21:A24"/>
    <mergeCell ref="BX2:BX4"/>
    <mergeCell ref="A9:A12"/>
    <mergeCell ref="A13:A20"/>
    <mergeCell ref="AD3:AI3"/>
    <mergeCell ref="AJ3:AP3"/>
    <mergeCell ref="AQ3:AZ3"/>
    <mergeCell ref="BA3:BI3"/>
    <mergeCell ref="BJ3:BP3"/>
    <mergeCell ref="BQ3:BW3"/>
    <mergeCell ref="E2:E4"/>
    <mergeCell ref="D2:D4"/>
    <mergeCell ref="F3:L3"/>
    <mergeCell ref="M3:S3"/>
    <mergeCell ref="T3:AC3"/>
    <mergeCell ref="C2:C4"/>
    <mergeCell ref="F2:BW2"/>
  </mergeCells>
  <phoneticPr fontId="1" type="noConversion"/>
  <conditionalFormatting sqref="F5:BW40">
    <cfRule type="cellIs" dxfId="1" priority="1" operator="equal">
      <formula>"F"</formula>
    </cfRule>
    <cfRule type="cellIs" dxfId="0" priority="2" operator="equal">
      <formula>"I"</formula>
    </cfRule>
  </conditionalFormatting>
  <pageMargins left="0.23622047244094491" right="0.23622047244094491" top="0.74803149606299213" bottom="0.74803149606299213" header="0.31496062992125984" footer="0.31496062992125984"/>
  <pageSetup paperSize="9" scale="21" orientation="landscape" r:id="rId1"/>
  <headerFooter>
    <oddHeader>&amp;RVersão 00 – AGO 2024</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43f913-0715-4dba-8263-85805bec7505" xsi:nil="true"/>
    <lcf76f155ced4ddcb4097134ff3c332f xmlns="bf366c29-7524-4781-870f-d8900e05c9e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15499DBC43BD47AFCD3F14951280C8" ma:contentTypeVersion="14" ma:contentTypeDescription="Crie um novo documento." ma:contentTypeScope="" ma:versionID="d3901e0ddb6c91894fffa86e4844b3c1">
  <xsd:schema xmlns:xsd="http://www.w3.org/2001/XMLSchema" xmlns:xs="http://www.w3.org/2001/XMLSchema" xmlns:p="http://schemas.microsoft.com/office/2006/metadata/properties" xmlns:ns2="bf366c29-7524-4781-870f-d8900e05c9e6" xmlns:ns3="c243f913-0715-4dba-8263-85805bec7505" targetNamespace="http://schemas.microsoft.com/office/2006/metadata/properties" ma:root="true" ma:fieldsID="ac33a6d86c9a5167a634736d41453a28" ns2:_="" ns3:_="">
    <xsd:import namespace="bf366c29-7524-4781-870f-d8900e05c9e6"/>
    <xsd:import namespace="c243f913-0715-4dba-8263-85805bec75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366c29-7524-4781-870f-d8900e05c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6affb6ac-fb53-4e05-9b81-1805607b1b9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43f913-0715-4dba-8263-85805bec7505"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9" nillable="true" ma:displayName="Taxonomy Catch All Column" ma:hidden="true" ma:list="{dd96745c-eee8-4ae1-90f4-f4213bf37776}" ma:internalName="TaxCatchAll" ma:showField="CatchAllData" ma:web="c243f913-0715-4dba-8263-85805bec75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4E296-22F1-4031-9924-2F5D72D76A6A}">
  <ds:schemaRefs>
    <ds:schemaRef ds:uri="http://schemas.microsoft.com/sharepoint/v3/contenttype/forms"/>
  </ds:schemaRefs>
</ds:datastoreItem>
</file>

<file path=customXml/itemProps2.xml><?xml version="1.0" encoding="utf-8"?>
<ds:datastoreItem xmlns:ds="http://schemas.openxmlformats.org/officeDocument/2006/customXml" ds:itemID="{E218339B-EEDB-4B4F-A66E-B5E446376C04}">
  <ds:schemaRefs>
    <ds:schemaRef ds:uri="bf366c29-7524-4781-870f-d8900e05c9e6"/>
    <ds:schemaRef ds:uri="c243f913-0715-4dba-8263-85805bec7505"/>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67B2A6F-93D5-498E-A5A5-65C9E4834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366c29-7524-4781-870f-d8900e05c9e6"/>
    <ds:schemaRef ds:uri="c243f913-0715-4dba-8263-85805bec75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Curr.Prat. PPAP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Silva</dc:creator>
  <cp:keywords/>
  <dc:description/>
  <cp:lastModifiedBy>João Rafael Andrade de Colonese</cp:lastModifiedBy>
  <cp:revision/>
  <cp:lastPrinted>2024-08-05T13:15:31Z</cp:lastPrinted>
  <dcterms:created xsi:type="dcterms:W3CDTF">2021-05-17T17:22:59Z</dcterms:created>
  <dcterms:modified xsi:type="dcterms:W3CDTF">2024-08-28T20:37:35Z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0x0101004915499DBC43BD47AFCD3F14951280C8</vt:lpwstr>
  </property>
  <property fmtid="{D5CDD505-2E9C-101B-9397-08002B2CF9AE}" pid="3" name="MediaServiceImageTags">
    <vt:lpwstr/>
  </property>
</Properties>
</file>