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PS\Certificação\Site ANAC\"/>
    </mc:Choice>
  </mc:AlternateContent>
  <bookViews>
    <workbookView xWindow="0" yWindow="0" windowWidth="24000" windowHeight="9735" tabRatio="401"/>
  </bookViews>
  <sheets>
    <sheet name="Nível de Prevenção de RI" sheetId="2" r:id="rId1"/>
    <sheet name="Preenchimento" sheetId="3" r:id="rId2"/>
  </sheets>
  <definedNames>
    <definedName name="_xlnm._FilterDatabase" localSheetId="0" hidden="1">'Nível de Prevenção de RI'!$A$34:$I$56</definedName>
    <definedName name="_xlnm.Print_Area" localSheetId="0">'Nível de Prevenção de RI'!$A$2:$I$67</definedName>
    <definedName name="_xlnm.Print_Titles" localSheetId="0">'Nível de Prevenção de RI'!$2:$6</definedName>
  </definedNames>
  <calcPr calcId="152511"/>
</workbook>
</file>

<file path=xl/calcChain.xml><?xml version="1.0" encoding="utf-8"?>
<calcChain xmlns="http://schemas.openxmlformats.org/spreadsheetml/2006/main">
  <c r="F55" i="2" l="1"/>
  <c r="F50" i="2"/>
  <c r="F49" i="2"/>
  <c r="F48" i="2"/>
  <c r="F46" i="2"/>
  <c r="F42" i="2"/>
  <c r="F38" i="2"/>
  <c r="F36" i="2"/>
  <c r="F26" i="2"/>
  <c r="F19" i="2"/>
  <c r="F35" i="2" l="1"/>
  <c r="F37" i="2"/>
  <c r="F39" i="2"/>
  <c r="F40" i="2"/>
  <c r="F41" i="2"/>
  <c r="F43" i="2"/>
  <c r="F44" i="2"/>
  <c r="F45" i="2"/>
  <c r="F47" i="2"/>
  <c r="F51" i="2"/>
  <c r="F52" i="2"/>
  <c r="F53" i="2"/>
  <c r="F54" i="2"/>
  <c r="F34" i="2"/>
  <c r="F9" i="2"/>
  <c r="F10" i="2"/>
  <c r="F11" i="2"/>
  <c r="F12" i="2"/>
  <c r="F13" i="2"/>
  <c r="F14" i="2"/>
  <c r="F15" i="2"/>
  <c r="F16" i="2"/>
  <c r="F17" i="2"/>
  <c r="F18" i="2"/>
  <c r="F20" i="2"/>
  <c r="F21" i="2"/>
  <c r="F22" i="2"/>
  <c r="F23" i="2"/>
  <c r="F24" i="2"/>
  <c r="F25" i="2"/>
  <c r="F27" i="2"/>
  <c r="F28" i="2"/>
  <c r="F29" i="2"/>
  <c r="F30" i="2"/>
  <c r="F8" i="2"/>
  <c r="E56" i="2" l="1"/>
  <c r="E31" i="2"/>
  <c r="H56" i="2" l="1"/>
  <c r="E64" i="2" s="1"/>
  <c r="H31" i="2"/>
  <c r="E61" i="2" l="1"/>
</calcChain>
</file>

<file path=xl/comments1.xml><?xml version="1.0" encoding="utf-8"?>
<comments xmlns="http://schemas.openxmlformats.org/spreadsheetml/2006/main">
  <authors>
    <author>Javã Atayde Pedreira da Silva</author>
  </authors>
  <commentList>
    <comment ref="A4" authorId="0" shapeId="0">
      <text>
        <r>
          <rPr>
            <b/>
            <sz val="9"/>
            <color indexed="81"/>
            <rFont val="Segoe UI"/>
            <family val="2"/>
          </rPr>
          <t>Javã Atayde Pedreira da Silva:</t>
        </r>
        <r>
          <rPr>
            <sz val="9"/>
            <color indexed="81"/>
            <rFont val="Segoe UI"/>
            <family val="2"/>
          </rPr>
          <t xml:space="preserve">
Informar a data do preenchimento do questionário é importante para o acompanhamento da evolução do aeroporto no enfrentamento desse assunto.</t>
        </r>
      </text>
    </comment>
    <comment ref="D49" authorId="0" shapeId="0">
      <text>
        <r>
          <rPr>
            <b/>
            <sz val="9"/>
            <color indexed="81"/>
            <rFont val="Segoe UI"/>
            <family val="2"/>
          </rPr>
          <t>Javã Atayde Pedreira da Silva:</t>
        </r>
        <r>
          <rPr>
            <sz val="9"/>
            <color indexed="81"/>
            <rFont val="Segoe UI"/>
            <family val="2"/>
          </rPr>
          <t xml:space="preserve">
O N/A somente é utlizado se existe apenas uma pista de pouso e decolagem no aeroporto.</t>
        </r>
      </text>
    </comment>
  </commentList>
</comments>
</file>

<file path=xl/sharedStrings.xml><?xml version="1.0" encoding="utf-8"?>
<sst xmlns="http://schemas.openxmlformats.org/spreadsheetml/2006/main" count="161" uniqueCount="115">
  <si>
    <t>Nº</t>
  </si>
  <si>
    <t>PONTOS</t>
  </si>
  <si>
    <t>1.1</t>
  </si>
  <si>
    <t>1.2</t>
  </si>
  <si>
    <t>2.1</t>
  </si>
  <si>
    <t>2.2</t>
  </si>
  <si>
    <t>2.3</t>
  </si>
  <si>
    <t>2.4</t>
  </si>
  <si>
    <t>% ATENDIDO</t>
  </si>
  <si>
    <t>1.3</t>
  </si>
  <si>
    <t>1.4</t>
  </si>
  <si>
    <t>1.5</t>
  </si>
  <si>
    <t>1.6</t>
  </si>
  <si>
    <t>1.7</t>
  </si>
  <si>
    <t>PERGUNTA</t>
  </si>
  <si>
    <t>OBSERVAÇÕES</t>
  </si>
  <si>
    <t>AVALIAÇÃO DO NÍVEL DE PREVENÇÃO DE INCURSÃO EM PISTA</t>
  </si>
  <si>
    <t>Todas as placas da sinalização vertical de instrução obrigatória possuem iluminação para as operações noturnas?</t>
  </si>
  <si>
    <t xml:space="preserve">As publicações aeronáuticas estão atualizadas? </t>
  </si>
  <si>
    <t>1. Organizacional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</si>
  <si>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</si>
  <si>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</si>
  <si>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</si>
  <si>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</si>
  <si>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</si>
  <si>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</si>
  <si>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</si>
  <si>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</si>
  <si>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</si>
  <si>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</si>
  <si>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</si>
  <si>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</si>
  <si>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1.8</t>
  </si>
  <si>
    <t>1.9</t>
  </si>
  <si>
    <t>1.10</t>
  </si>
  <si>
    <t>1.11</t>
  </si>
  <si>
    <t>1.12</t>
  </si>
  <si>
    <t>1.13</t>
  </si>
  <si>
    <t>1.14</t>
  </si>
  <si>
    <t>1.15</t>
  </si>
  <si>
    <t>2.17</t>
  </si>
  <si>
    <t>1.16</t>
  </si>
  <si>
    <t>1.17</t>
  </si>
  <si>
    <t>1.18</t>
  </si>
  <si>
    <t>1.19</t>
  </si>
  <si>
    <t>1.20</t>
  </si>
  <si>
    <t>1.21</t>
  </si>
  <si>
    <t>O assunto de prevenção de incursão em pista é considerado durante a elaboração da AISO e do PESO-OS?</t>
  </si>
  <si>
    <t>2.18</t>
  </si>
  <si>
    <r>
      <t>São feitas campanhas de conscientização da segurança operacional da pista (</t>
    </r>
    <r>
      <rPr>
        <i/>
        <sz val="12"/>
        <color theme="1"/>
        <rFont val="Calibri"/>
        <family val="2"/>
        <scheme val="minor"/>
      </rPr>
      <t>runway safety)</t>
    </r>
    <r>
      <rPr>
        <sz val="12"/>
        <color theme="1"/>
        <rFont val="Calibri"/>
        <family val="2"/>
        <scheme val="minor"/>
      </rPr>
      <t>?</t>
    </r>
  </si>
  <si>
    <t xml:space="preserve">Existem pontos de referência para sinalizar o limite da área protegida nas áreas verdes? </t>
  </si>
  <si>
    <t>Todas as pistas de táxi utilizadas para acessar a pista de pouso e decolagem possuem ângulo de interseção de 90º (perpendicular)?</t>
  </si>
  <si>
    <t>EXISTE?</t>
  </si>
  <si>
    <t>Todos os veículos que acessam a área de manobras possuem equipamento de radiotelefonia instalado?</t>
  </si>
  <si>
    <t>As designações de táxi com as letras "I", "O" e "X" foram eliminadas, ou não existem?</t>
  </si>
  <si>
    <t>2.19</t>
  </si>
  <si>
    <t>2.20</t>
  </si>
  <si>
    <t>2.21</t>
  </si>
  <si>
    <t xml:space="preserve">Nas vias de serviço que passam pela área protegida, existe sinalização horizontal e vertical para informar a necessidade de autorização da TWR para prosseguir? </t>
  </si>
  <si>
    <t>Há análise da ocorrência de incursão em pista com a finalidade de identificar os fatores contribuintes? (No caso daqueles aeroportos onde não há TWR, as ocorrências de incursão são registradas e analisadas?)</t>
  </si>
  <si>
    <r>
      <t>São emitidas recomendações para o pessoal operacional que acessa a área de manobras com base na análise das ocorrências de incursão em pista? (Inclusão dos casos nos treinamentos, envio de e-mail, cartazes, etc.)</t>
    </r>
    <r>
      <rPr>
        <u/>
        <sz val="12"/>
        <rFont val="Calibri"/>
        <family val="2"/>
        <scheme val="minor"/>
      </rPr>
      <t/>
    </r>
  </si>
  <si>
    <t>O reporte voluntário de incursão em pista é incentivado a todo o pessoal operacional? (Os motoristas sabem como proceder para registrar um relato?)</t>
  </si>
  <si>
    <t xml:space="preserve">Existe requisito específico de treinamento para os motoristas que acessam a área de manobras? (Treinamento e credencial diferenciados, incluindo os funcionários das terceirizadas.) </t>
  </si>
  <si>
    <r>
      <t xml:space="preserve">Os motoristas que atuarão na área de manobras recebem o </t>
    </r>
    <r>
      <rPr>
        <u/>
        <sz val="12"/>
        <color theme="1"/>
        <rFont val="Calibri"/>
        <family val="2"/>
        <scheme val="minor"/>
      </rPr>
      <t>treinamento específico</t>
    </r>
    <r>
      <rPr>
        <sz val="12"/>
        <color theme="1"/>
        <rFont val="Calibri"/>
        <family val="2"/>
        <scheme val="minor"/>
      </rPr>
      <t xml:space="preserve"> para as operações em baixa visibilidade? (Onde aplicável.)</t>
    </r>
  </si>
  <si>
    <t>A definição de incursão em pista está clara e correta para o pessoal operacional? (São feitas pesquisas ou alguma avaliação para aferir o conhecimento de todos os motoristas e pessoas que trabalham na área de manobras ou em suas proximidades?)</t>
  </si>
  <si>
    <t>Os motoristas que acessam a área de manobras conhecem os pontos a partir dos quais devem informar pista livre? (Incluindo os limites da área protegida na grama?)</t>
  </si>
  <si>
    <t>São conduzidas vistorias periódicas na área de manobras para identificar perigos relativos à segurança operacional da pista?  (Inclusive durante obras realizadas na área de manobras?)</t>
  </si>
  <si>
    <t>Todas as posições de espera de pista de pouso e decolagem possuem sinalização horizontal de instrução obrigatória? (Designação de cabeceira ou RUNWAY AHEAD.)</t>
  </si>
  <si>
    <t>Todas as posições de espera de pista de pouso e decolagem possuem sinalização horizontal melhorada de eixo de pista de táxi? (De acordo com o RBAC 154.)</t>
  </si>
  <si>
    <t>Todas as pistas de táxi cuja entrada num determinado sentido é proibida, ou indesejável, possuem sinalização (horizontal ou vertical) de instrução obrigatória do tipo NO ENTRY? (Principalmente nas pistas de táxi de saída rápida.)</t>
  </si>
  <si>
    <t>Todas as posições de espera das pistas de táxi que dão acesso à pista possuem luzes de proteção de pista de pouso e decolagem? (Elas ficam ligadas enquanto a pista está em operação, seja durante o dia ou a noite?)</t>
  </si>
  <si>
    <t>Foram eliminados (ou não existem) os cruzamentos entre as vias de serviço e as pistas de pouso e decolagem? (Excluída a via de serviço da SCI.)</t>
  </si>
  <si>
    <t xml:space="preserve">Todo acesso à(s) pista(s) de pouso e decolagem é feito por pistas de táxi de cabeceira? </t>
  </si>
  <si>
    <t xml:space="preserve">Todas as rotas de táxi estão ordenadas de maneira que não há cruzamento de pista(s) de pouso e decolagem? (Rotas de táxi que cruzam pista de pouso e decolagem não são desejáveis.) </t>
  </si>
  <si>
    <t>1.22</t>
  </si>
  <si>
    <t>1.23</t>
  </si>
  <si>
    <t>2.22</t>
  </si>
  <si>
    <t>Todos os indicativos de viaturas são tais que não existe semelhança que possa causar confusão nas comunicações?</t>
  </si>
  <si>
    <t>As viaturas possuem indicativos de chamada fixos de acordo com a função em que é utilizada a viatura?</t>
  </si>
  <si>
    <r>
      <t xml:space="preserve">O </t>
    </r>
    <r>
      <rPr>
        <u/>
        <sz val="12"/>
        <color theme="1"/>
        <rFont val="Calibri"/>
        <family val="2"/>
        <scheme val="minor"/>
      </rPr>
      <t>treinamento geral</t>
    </r>
    <r>
      <rPr>
        <sz val="12"/>
        <color theme="1"/>
        <rFont val="Calibri"/>
        <family val="2"/>
        <scheme val="minor"/>
      </rPr>
      <t xml:space="preserve"> para os motoristas e pedestres que atuarão na área operacional aborda prevenção de incursão em pista? (Em alguns aeroportos esse curso é chamado de Direção Defensiva em Aeródromos - DDA.) </t>
    </r>
  </si>
  <si>
    <t>O aeroporto possui o "X" iluminado para ser utilizado em interdição de pistas de táxi?</t>
  </si>
  <si>
    <t>Há revisão periódica das publicações aeronáuticas para garantir que estejam sempre atualizadas e precisas? (estabelecimento de rotinas, procedimentos para a garantia da atualização das publicações)</t>
  </si>
  <si>
    <r>
      <t xml:space="preserve">Existe </t>
    </r>
    <r>
      <rPr>
        <i/>
        <sz val="12"/>
        <color theme="1"/>
        <rFont val="Calibri"/>
        <family val="2"/>
        <scheme val="minor"/>
      </rPr>
      <t>Runway Safety Team</t>
    </r>
    <r>
      <rPr>
        <sz val="12"/>
        <color theme="1"/>
        <rFont val="Calibri"/>
        <family val="2"/>
        <scheme val="minor"/>
      </rPr>
      <t xml:space="preserve"> - RST (comitê de segurança de pista) instalado no aeroporto?</t>
    </r>
  </si>
  <si>
    <t>Nível de Prevenção de Incursão em Pista no Aeroporto</t>
  </si>
  <si>
    <t>Foram adotadas medidas preventivas em virtude das ocorrências de incursão em pista? (Treinamento, pintura de nova sinalização, mudança em procedimento, etc.)</t>
  </si>
  <si>
    <t>Todas as posições de espera de pista de pouso e decolagem possuem sinalização vertical de instrução obrigatória? (De acordo com o RBAC 154: ambos os lados da posição de  espera, cor vermelha, etc.)</t>
  </si>
  <si>
    <r>
      <t xml:space="preserve">O </t>
    </r>
    <r>
      <rPr>
        <u/>
        <sz val="12"/>
        <color theme="1"/>
        <rFont val="Calibri"/>
        <family val="2"/>
        <scheme val="minor"/>
      </rPr>
      <t>treinamento específico</t>
    </r>
    <r>
      <rPr>
        <sz val="12"/>
        <color theme="1"/>
        <rFont val="Calibri"/>
        <family val="2"/>
        <scheme val="minor"/>
      </rPr>
      <t xml:space="preserve"> para emissão de credencial de motoristas que atuarão na área de manobras engloba comunicações com a TWR, uso do equipamento de rádio, sinais da pistola, leitura das sinalizações, capacidade de localização geográfica com base nos pátios, pistas de táxi e pistas de pouso e decolagem, definição de incursão em pista, área protegida e condutas preventivas de incursão em pista? (Item relativo à pergunta 1.7)</t>
    </r>
  </si>
  <si>
    <r>
      <t xml:space="preserve">O </t>
    </r>
    <r>
      <rPr>
        <u/>
        <sz val="12"/>
        <color theme="1"/>
        <rFont val="Calibri"/>
        <family val="2"/>
        <scheme val="minor"/>
      </rPr>
      <t>treinamento específico</t>
    </r>
    <r>
      <rPr>
        <sz val="12"/>
        <color theme="1"/>
        <rFont val="Calibri"/>
        <family val="2"/>
        <scheme val="minor"/>
      </rPr>
      <t xml:space="preserve"> tem participação do pessoal da TWR (item relativo à pergunta 1.7)? (Informar aos motoristas as necessidades operacionais do controle de solo da TWR, pontos cegos, erros comuns cometidos por motoristas, etc.) </t>
    </r>
  </si>
  <si>
    <r>
      <t xml:space="preserve">O </t>
    </r>
    <r>
      <rPr>
        <u/>
        <sz val="12"/>
        <color theme="1"/>
        <rFont val="Calibri"/>
        <family val="2"/>
        <scheme val="minor"/>
      </rPr>
      <t>treinamento específico</t>
    </r>
    <r>
      <rPr>
        <sz val="12"/>
        <color theme="1"/>
        <rFont val="Calibri"/>
        <family val="2"/>
        <scheme val="minor"/>
      </rPr>
      <t xml:space="preserve"> engloba uma fase prática? (Aferição, em campo, das habilidades transmitidas no curso)</t>
    </r>
  </si>
  <si>
    <t>Existe cadastro para controle de todas as pessoas que podem acessar a área de manobras? (credencial específica, controle de lista de nomes, etc.)</t>
  </si>
  <si>
    <t>As sinalizações horizontais estão em boas condições? (visíveis, com contraste sob fundo na cor preta, etc.)</t>
  </si>
  <si>
    <t>Não</t>
  </si>
  <si>
    <t>PESO</t>
  </si>
  <si>
    <t>AEROPORTO .....</t>
  </si>
  <si>
    <t>Data:xx/xx/20xx</t>
  </si>
  <si>
    <t>NÍVEL ORGANIZACIONAL</t>
  </si>
  <si>
    <t>AUXÍLIOS E INFRAESTRUTURA</t>
  </si>
  <si>
    <t>INSTRUÇÕES PARA PREECHIMENTO DO QUESTIONÁRIO</t>
  </si>
  <si>
    <t>1) INSIRA O NOME DO AEROPORTO E A DATA NOS RESPECTIVOS CAMPOS DO CABEÇALHO</t>
  </si>
  <si>
    <t>2) ALTERE OS CAMPOS "EXISTE?", COLUNA D, PARA "SIM", "NÃO" ou "N/A" CONFORME A SITUAÇÃO NO AEROPORTO</t>
  </si>
  <si>
    <t>3) A OPÇÃO "N/A" ESTÁ PRESENTE NOS ITENS: 1.12, 1.19, 2.3, 2.5, 2.9, 2.13, 2.15, 2.16, 2.17 e 2.22.</t>
  </si>
  <si>
    <t>4) O ITEN Nº 2.16 QUESTIONA A EXISTÊNCIA DE PISTAS CRUZADAS. HAVENDO CRUZAMENTO DE PISTAS, RESPONDER "SIM", NÃO HAVENDO, RESPONDER "NÃO" E "N/A" PARA AEROPORTOS DE PISTA ÚNICA.</t>
  </si>
  <si>
    <t>5) AO FINAL DO PREENCHIMENTO, O FORMULÁRIO APRESENTARÁ O PERCENTUAL DE ATENDIMENTO POR CATEGORIA.</t>
  </si>
  <si>
    <t>2. Auxílios e Infraestrutura</t>
  </si>
  <si>
    <t>PONTUAÇÃO MÁXIMA</t>
  </si>
  <si>
    <t>PONTOS OBTIDOS</t>
  </si>
  <si>
    <t>Sim</t>
  </si>
  <si>
    <r>
      <t xml:space="preserve">O sistema elétrico de luzes de eixo de pista de táxi e barras de parada tem capacidade de comando seletivo? (Quando aplicável)
</t>
    </r>
    <r>
      <rPr>
        <i/>
        <sz val="12"/>
        <color theme="1"/>
        <rFont val="Calibri"/>
        <family val="2"/>
        <scheme val="minor"/>
      </rPr>
      <t>OBS.: Esse comando é exigido para aeródromos que operam em baixa visibilidade, ou seja, com RVR &lt;350m.</t>
    </r>
  </si>
  <si>
    <r>
      <t xml:space="preserve">A TWR possui visão de toda a área de manobras?
</t>
    </r>
    <r>
      <rPr>
        <i/>
        <sz val="12"/>
        <color theme="1"/>
        <rFont val="Calibri"/>
        <family val="2"/>
        <scheme val="minor"/>
      </rPr>
      <t>OBS.: Aeródromos que não dispõem de TWR, marcar "N/A".</t>
    </r>
  </si>
  <si>
    <r>
      <t xml:space="preserve">Houve processo estabelecido para identificação de </t>
    </r>
    <r>
      <rPr>
        <i/>
        <sz val="12"/>
        <color theme="1"/>
        <rFont val="Calibri"/>
        <family val="2"/>
        <scheme val="minor"/>
      </rPr>
      <t xml:space="preserve">hot spot </t>
    </r>
    <r>
      <rPr>
        <sz val="12"/>
        <color theme="1"/>
        <rFont val="Calibri"/>
        <family val="2"/>
        <scheme val="minor"/>
      </rPr>
      <t xml:space="preserve">e publicação no AIP? (Atentar para a definição de </t>
    </r>
    <r>
      <rPr>
        <i/>
        <sz val="12"/>
        <color theme="1"/>
        <rFont val="Calibri"/>
        <family val="2"/>
        <scheme val="minor"/>
      </rPr>
      <t>hot spot</t>
    </r>
    <r>
      <rPr>
        <sz val="12"/>
        <color theme="1"/>
        <rFont val="Calibri"/>
        <family val="2"/>
        <scheme val="minor"/>
      </rPr>
      <t xml:space="preserve">) </t>
    </r>
  </si>
  <si>
    <t>Existe procedimento estabelecido de monitoramento do uso da fraseologia e das condutas dos motoristas que acessam a área de manobras? (Por exemplo, auditoria para aferir o uso correto da fraseologia pelos motoristas, conhecimento da sinalização e dos procedimentos de segurança em caso de perda de comunicação com a TWR, etc.)</t>
  </si>
  <si>
    <r>
      <t xml:space="preserve">Se há </t>
    </r>
    <r>
      <rPr>
        <i/>
        <sz val="12"/>
        <color theme="1"/>
        <rFont val="Calibri"/>
        <family val="2"/>
        <scheme val="minor"/>
      </rPr>
      <t xml:space="preserve">hot spots, </t>
    </r>
    <r>
      <rPr>
        <sz val="12"/>
        <color theme="1"/>
        <rFont val="Calibri"/>
        <family val="2"/>
        <scheme val="minor"/>
      </rPr>
      <t>estes estão publicados no AIP</t>
    </r>
    <r>
      <rPr>
        <i/>
        <sz val="12"/>
        <color theme="1"/>
        <rFont val="Calibri"/>
        <family val="2"/>
        <scheme val="minor"/>
      </rPr>
      <t>?</t>
    </r>
    <r>
      <rPr>
        <sz val="12"/>
        <color theme="1"/>
        <rFont val="Calibri"/>
        <family val="2"/>
        <scheme val="minor"/>
      </rPr>
      <t xml:space="preserve"> (Atentar para a definição de </t>
    </r>
    <r>
      <rPr>
        <i/>
        <sz val="12"/>
        <color theme="1"/>
        <rFont val="Calibri"/>
        <family val="2"/>
        <scheme val="minor"/>
      </rPr>
      <t>hot spot</t>
    </r>
    <r>
      <rPr>
        <sz val="12"/>
        <color theme="1"/>
        <rFont val="Calibri"/>
        <family val="2"/>
        <scheme val="minor"/>
      </rPr>
      <t xml:space="preserve">) </t>
    </r>
  </si>
  <si>
    <t xml:space="preserve">As designações das pistas de táxi seguem uma lógica simples de maneira que pilotos não familiarizados com o aeródromo facilmente reconhecem? (Utilizando a lógica dos sentidos Norte/Sul ou Leste/Oeste, por exemplo) </t>
  </si>
  <si>
    <t>Caso ainda exista cruzamento de via de serviço com pista de pouso e decolagem, todas as posições de espera nessas vias possuem sinalização (horizontal e vertical) da posição de espera? (Item relativo à pergunta 2.14.)</t>
  </si>
  <si>
    <r>
      <t xml:space="preserve">Há cruzamento de pistas de pouso e decolagem?
</t>
    </r>
    <r>
      <rPr>
        <i/>
        <sz val="12"/>
        <color theme="1"/>
        <rFont val="Calibri"/>
        <family val="2"/>
        <scheme val="minor"/>
      </rPr>
      <t>OBS.: Para aeródromos com pista única, marcar "N/A".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</si>
</sst>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1"/>
      <color theme="1"/>
      <name val="Agency FB"/>
      <family val="2"/>
    </font>
    <font>
      <b/>
      <sz val="17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6"/>
      <name val="Calibri"/>
      <family val="2"/>
      <scheme val="minor"/>
    </font>
    <font>
      <sz val="22"/>
      <color rgb="FFFFFF00"/>
      <name val="Agency FB"/>
      <family val="2"/>
    </font>
    <font>
      <sz val="24"/>
      <name val="Agency FB"/>
      <family val="2"/>
    </font>
    <font>
      <sz val="12"/>
      <color theme="1"/>
      <name val="Arial"/>
      <family val="2"/>
    </font>
    <font>
      <sz val="18"/>
      <name val="Calibri"/>
      <family val="2"/>
      <scheme val="minor"/>
    </font>
    <font>
      <sz val="16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7" xfId="0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3" fillId="0" borderId="20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vertical="center" wrapText="1"/>
    </xf>
    <xf numFmtId="0" fontId="2" fillId="8" borderId="20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3" fillId="3" borderId="22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right" vertical="center"/>
    </xf>
    <xf numFmtId="0" fontId="23" fillId="5" borderId="1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right" vertical="center"/>
    </xf>
    <xf numFmtId="9" fontId="18" fillId="4" borderId="30" xfId="1" applyFont="1" applyFill="1" applyBorder="1" applyAlignment="1">
      <alignment horizontal="center" vertical="center"/>
    </xf>
    <xf numFmtId="9" fontId="18" fillId="4" borderId="31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0" fontId="22" fillId="6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23" fillId="7" borderId="3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3" fillId="3" borderId="28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AB07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29635</xdr:colOff>
      <xdr:row>0</xdr:row>
      <xdr:rowOff>201084</xdr:rowOff>
    </xdr:from>
    <xdr:to>
      <xdr:col>2</xdr:col>
      <xdr:colOff>2269354</xdr:colOff>
      <xdr:row>4</xdr:row>
      <xdr:rowOff>14841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35" y="201084"/>
          <a:ext cx="2934822" cy="98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showGridLines="0" tabSelected="1" view="pageBreakPreview" topLeftCell="B1" zoomScale="90" zoomScaleNormal="86" zoomScaleSheetLayoutView="90" zoomScalePageLayoutView="80" workbookViewId="0">
      <selection activeCell="B32" sqref="B32:H32"/>
    </sheetView>
  </sheetViews>
  <sheetFormatPr defaultRowHeight="15" x14ac:dyDescent="0.25"/>
  <cols>
    <col min="1" max="1" width="3.7109375" style="1" customWidth="1"/>
    <col min="2" max="2" width="6.7109375" style="9" customWidth="1"/>
    <col min="3" max="3" width="91.28515625" style="9" customWidth="1"/>
    <col min="4" max="4" width="12.42578125" style="9" customWidth="1"/>
    <col min="5" max="5" width="8.5703125" style="14" customWidth="1"/>
    <col min="6" max="6" width="12.140625" style="14" customWidth="1"/>
    <col min="7" max="7" width="40.42578125" style="9" customWidth="1"/>
    <col min="8" max="8" width="9.85546875" style="14" customWidth="1"/>
    <col min="9" max="9" width="3.5703125" style="9" customWidth="1"/>
    <col min="10" max="10" width="13.5703125" style="9" customWidth="1"/>
    <col min="11" max="16384" width="9.140625" style="9"/>
  </cols>
  <sheetData>
    <row r="1" spans="1:9" s="14" customFormat="1" ht="17.25" customHeight="1" x14ac:dyDescent="0.25">
      <c r="A1" s="12"/>
      <c r="B1" s="12"/>
      <c r="C1" s="12"/>
      <c r="D1" s="12"/>
      <c r="E1" s="19"/>
      <c r="F1" s="15"/>
      <c r="G1" s="12"/>
      <c r="H1" s="19"/>
      <c r="I1" s="12"/>
    </row>
    <row r="2" spans="1:9" s="14" customFormat="1" ht="23.25" customHeight="1" x14ac:dyDescent="0.25">
      <c r="A2" s="75" t="s">
        <v>16</v>
      </c>
      <c r="B2" s="75"/>
      <c r="C2" s="75"/>
      <c r="D2" s="75"/>
      <c r="E2" s="75"/>
      <c r="F2" s="75"/>
      <c r="G2" s="75"/>
      <c r="H2" s="75"/>
      <c r="I2" s="75"/>
    </row>
    <row r="3" spans="1:9" s="14" customFormat="1" ht="30" customHeight="1" x14ac:dyDescent="0.25">
      <c r="A3" s="76" t="s">
        <v>93</v>
      </c>
      <c r="B3" s="76"/>
      <c r="C3" s="76"/>
      <c r="D3" s="76"/>
      <c r="E3" s="76"/>
      <c r="F3" s="76"/>
      <c r="G3" s="76"/>
      <c r="H3" s="76"/>
      <c r="I3" s="76"/>
    </row>
    <row r="4" spans="1:9" s="14" customFormat="1" ht="22.5" x14ac:dyDescent="0.25">
      <c r="A4" s="77" t="s">
        <v>94</v>
      </c>
      <c r="B4" s="77"/>
      <c r="C4" s="77"/>
      <c r="D4" s="77"/>
      <c r="E4" s="77"/>
      <c r="F4" s="77"/>
      <c r="G4" s="77"/>
      <c r="H4" s="77"/>
      <c r="I4" s="77"/>
    </row>
    <row r="5" spans="1:9" s="14" customFormat="1" ht="15" customHeight="1" thickBot="1" x14ac:dyDescent="0.3">
      <c r="A5" s="1"/>
      <c r="D5" s="13"/>
      <c r="E5" s="13"/>
      <c r="G5" s="13"/>
      <c r="H5" s="13"/>
      <c r="I5" s="20"/>
    </row>
    <row r="6" spans="1:9" ht="21.75" customHeight="1" x14ac:dyDescent="0.25">
      <c r="A6" s="21"/>
      <c r="B6" s="40" t="s">
        <v>0</v>
      </c>
      <c r="C6" s="41" t="s">
        <v>14</v>
      </c>
      <c r="D6" s="41" t="s">
        <v>52</v>
      </c>
      <c r="E6" s="41" t="s">
        <v>92</v>
      </c>
      <c r="F6" s="41" t="s">
        <v>1</v>
      </c>
      <c r="G6" s="78" t="s">
        <v>15</v>
      </c>
      <c r="H6" s="79"/>
      <c r="I6" s="22"/>
    </row>
    <row r="7" spans="1:9" ht="30" customHeight="1" x14ac:dyDescent="0.25">
      <c r="A7" s="81"/>
      <c r="B7" s="55" t="s">
        <v>19</v>
      </c>
      <c r="C7" s="56"/>
      <c r="D7" s="56"/>
      <c r="E7" s="56"/>
      <c r="F7" s="56"/>
      <c r="G7" s="56"/>
      <c r="H7" s="56"/>
      <c r="I7" s="80"/>
    </row>
    <row r="8" spans="1:9" s="10" customFormat="1" ht="30" customHeight="1" x14ac:dyDescent="0.25">
      <c r="A8" s="81"/>
      <c r="B8" s="23" t="s">
        <v>2</v>
      </c>
      <c r="C8" s="17" t="s">
        <v>82</v>
      </c>
      <c r="D8" s="16" t="s">
        <v>91</v>
      </c>
      <c r="E8" s="16">
        <v>3</v>
      </c>
      <c r="F8" s="16">
        <f>IF(D8="Sim", 1,IF(D8="Não",0))*E8</f>
        <v>0</v>
      </c>
      <c r="G8" s="52"/>
      <c r="H8" s="53"/>
      <c r="I8" s="80"/>
    </row>
    <row r="9" spans="1:9" s="10" customFormat="1" ht="32.25" customHeight="1" x14ac:dyDescent="0.25">
      <c r="A9" s="81"/>
      <c r="B9" s="23" t="s">
        <v>3</v>
      </c>
      <c r="C9" s="17" t="s">
        <v>49</v>
      </c>
      <c r="D9" s="16" t="s">
        <v>91</v>
      </c>
      <c r="E9" s="16">
        <v>1</v>
      </c>
      <c r="F9" s="16">
        <f t="shared" ref="F9:F30" si="0">IF(D9="Sim", 1,IF(D9="Não",0))*E9</f>
        <v>0</v>
      </c>
      <c r="G9" s="50"/>
      <c r="H9" s="51"/>
      <c r="I9" s="80"/>
    </row>
    <row r="10" spans="1:9" s="14" customFormat="1" ht="53.25" customHeight="1" x14ac:dyDescent="0.25">
      <c r="A10" s="81"/>
      <c r="B10" s="23" t="s">
        <v>9</v>
      </c>
      <c r="C10" s="30" t="s">
        <v>59</v>
      </c>
      <c r="D10" s="16" t="s">
        <v>91</v>
      </c>
      <c r="E10" s="16">
        <v>2</v>
      </c>
      <c r="F10" s="16">
        <f t="shared" si="0"/>
        <v>0</v>
      </c>
      <c r="G10" s="50"/>
      <c r="H10" s="51"/>
      <c r="I10" s="80"/>
    </row>
    <row r="11" spans="1:9" s="14" customFormat="1" ht="58.5" customHeight="1" x14ac:dyDescent="0.25">
      <c r="A11" s="81"/>
      <c r="B11" s="23" t="s">
        <v>10</v>
      </c>
      <c r="C11" s="30" t="s">
        <v>60</v>
      </c>
      <c r="D11" s="16" t="s">
        <v>91</v>
      </c>
      <c r="E11" s="16">
        <v>1</v>
      </c>
      <c r="F11" s="16">
        <f t="shared" si="0"/>
        <v>0</v>
      </c>
      <c r="G11" s="50"/>
      <c r="H11" s="51"/>
      <c r="I11" s="80"/>
    </row>
    <row r="12" spans="1:9" s="14" customFormat="1" ht="39" customHeight="1" x14ac:dyDescent="0.25">
      <c r="A12" s="81"/>
      <c r="B12" s="23" t="s">
        <v>11</v>
      </c>
      <c r="C12" s="30" t="s">
        <v>84</v>
      </c>
      <c r="D12" s="16" t="s">
        <v>91</v>
      </c>
      <c r="E12" s="16">
        <v>2</v>
      </c>
      <c r="F12" s="16">
        <f t="shared" si="0"/>
        <v>0</v>
      </c>
      <c r="G12" s="50"/>
      <c r="H12" s="51"/>
      <c r="I12" s="80"/>
    </row>
    <row r="13" spans="1:9" s="14" customFormat="1" ht="42.75" customHeight="1" x14ac:dyDescent="0.25">
      <c r="A13" s="81"/>
      <c r="B13" s="23" t="s">
        <v>12</v>
      </c>
      <c r="C13" s="17" t="s">
        <v>61</v>
      </c>
      <c r="D13" s="16" t="s">
        <v>91</v>
      </c>
      <c r="E13" s="16">
        <v>2</v>
      </c>
      <c r="F13" s="16">
        <f t="shared" si="0"/>
        <v>0</v>
      </c>
      <c r="G13" s="50"/>
      <c r="H13" s="51"/>
      <c r="I13" s="80"/>
    </row>
    <row r="14" spans="1:9" s="14" customFormat="1" ht="47.25" x14ac:dyDescent="0.25">
      <c r="A14" s="81"/>
      <c r="B14" s="23" t="s">
        <v>13</v>
      </c>
      <c r="C14" s="17" t="s">
        <v>62</v>
      </c>
      <c r="D14" s="16" t="s">
        <v>91</v>
      </c>
      <c r="E14" s="16">
        <v>1</v>
      </c>
      <c r="F14" s="16">
        <f t="shared" si="0"/>
        <v>0</v>
      </c>
      <c r="G14" s="50"/>
      <c r="H14" s="51"/>
      <c r="I14" s="80"/>
    </row>
    <row r="15" spans="1:9" s="14" customFormat="1" ht="88.5" customHeight="1" x14ac:dyDescent="0.25">
      <c r="A15" s="81"/>
      <c r="B15" s="23" t="s">
        <v>32</v>
      </c>
      <c r="C15" s="17" t="s">
        <v>86</v>
      </c>
      <c r="D15" s="16" t="s">
        <v>91</v>
      </c>
      <c r="E15" s="16">
        <v>2</v>
      </c>
      <c r="F15" s="16">
        <f t="shared" si="0"/>
        <v>0</v>
      </c>
      <c r="G15" s="50"/>
      <c r="H15" s="51"/>
      <c r="I15" s="80"/>
    </row>
    <row r="16" spans="1:9" s="14" customFormat="1" ht="54" customHeight="1" x14ac:dyDescent="0.25">
      <c r="A16" s="81"/>
      <c r="B16" s="23" t="s">
        <v>33</v>
      </c>
      <c r="C16" s="17" t="s">
        <v>87</v>
      </c>
      <c r="D16" s="16" t="s">
        <v>91</v>
      </c>
      <c r="E16" s="16">
        <v>2</v>
      </c>
      <c r="F16" s="16">
        <f t="shared" si="0"/>
        <v>0</v>
      </c>
      <c r="G16" s="50"/>
      <c r="H16" s="51"/>
      <c r="I16" s="80"/>
    </row>
    <row r="17" spans="1:9" s="14" customFormat="1" ht="38.25" customHeight="1" x14ac:dyDescent="0.25">
      <c r="A17" s="81"/>
      <c r="B17" s="23" t="s">
        <v>34</v>
      </c>
      <c r="C17" s="17" t="s">
        <v>88</v>
      </c>
      <c r="D17" s="16" t="s">
        <v>91</v>
      </c>
      <c r="E17" s="16">
        <v>1</v>
      </c>
      <c r="F17" s="16">
        <f t="shared" si="0"/>
        <v>0</v>
      </c>
      <c r="G17" s="50"/>
      <c r="H17" s="51"/>
      <c r="I17" s="80"/>
    </row>
    <row r="18" spans="1:9" s="14" customFormat="1" ht="54.75" customHeight="1" x14ac:dyDescent="0.25">
      <c r="A18" s="81"/>
      <c r="B18" s="23" t="s">
        <v>35</v>
      </c>
      <c r="C18" s="17" t="s">
        <v>79</v>
      </c>
      <c r="D18" s="16" t="s">
        <v>91</v>
      </c>
      <c r="E18" s="16">
        <v>1</v>
      </c>
      <c r="F18" s="16">
        <f t="shared" si="0"/>
        <v>0</v>
      </c>
      <c r="G18" s="50"/>
      <c r="H18" s="51"/>
      <c r="I18" s="80"/>
    </row>
    <row r="19" spans="1:9" s="14" customFormat="1" ht="36.75" customHeight="1" x14ac:dyDescent="0.25">
      <c r="A19" s="81"/>
      <c r="B19" s="23" t="s">
        <v>36</v>
      </c>
      <c r="C19" s="17" t="s">
        <v>63</v>
      </c>
      <c r="D19" s="16" t="s">
        <v>91</v>
      </c>
      <c r="E19" s="16">
        <v>1</v>
      </c>
      <c r="F19" s="16">
        <f>IF(D19="Não", 0,1)*E19</f>
        <v>0</v>
      </c>
      <c r="G19" s="50"/>
      <c r="H19" s="54"/>
      <c r="I19" s="80"/>
    </row>
    <row r="20" spans="1:9" s="14" customFormat="1" ht="47.25" x14ac:dyDescent="0.25">
      <c r="A20" s="81"/>
      <c r="B20" s="23" t="s">
        <v>37</v>
      </c>
      <c r="C20" s="17" t="s">
        <v>64</v>
      </c>
      <c r="D20" s="16" t="s">
        <v>91</v>
      </c>
      <c r="E20" s="16">
        <v>1</v>
      </c>
      <c r="F20" s="16">
        <f t="shared" si="0"/>
        <v>0</v>
      </c>
      <c r="G20" s="50"/>
      <c r="H20" s="54"/>
      <c r="I20" s="80"/>
    </row>
    <row r="21" spans="1:9" s="14" customFormat="1" ht="37.5" customHeight="1" x14ac:dyDescent="0.25">
      <c r="A21" s="81"/>
      <c r="B21" s="23" t="s">
        <v>38</v>
      </c>
      <c r="C21" s="17" t="s">
        <v>65</v>
      </c>
      <c r="D21" s="16" t="s">
        <v>91</v>
      </c>
      <c r="E21" s="16">
        <v>1</v>
      </c>
      <c r="F21" s="16">
        <f t="shared" si="0"/>
        <v>0</v>
      </c>
      <c r="G21" s="50"/>
      <c r="H21" s="54"/>
      <c r="I21" s="80"/>
    </row>
    <row r="22" spans="1:9" s="14" customFormat="1" ht="39" customHeight="1" x14ac:dyDescent="0.25">
      <c r="A22" s="81"/>
      <c r="B22" s="23" t="s">
        <v>39</v>
      </c>
      <c r="C22" s="17" t="s">
        <v>89</v>
      </c>
      <c r="D22" s="16" t="s">
        <v>91</v>
      </c>
      <c r="E22" s="16">
        <v>1</v>
      </c>
      <c r="F22" s="16">
        <f t="shared" si="0"/>
        <v>0</v>
      </c>
      <c r="G22" s="50"/>
      <c r="H22" s="54"/>
      <c r="I22" s="80"/>
    </row>
    <row r="23" spans="1:9" s="14" customFormat="1" ht="42.75" customHeight="1" x14ac:dyDescent="0.25">
      <c r="A23" s="81"/>
      <c r="B23" s="23" t="s">
        <v>41</v>
      </c>
      <c r="C23" s="17" t="s">
        <v>77</v>
      </c>
      <c r="D23" s="16" t="s">
        <v>91</v>
      </c>
      <c r="E23" s="16">
        <v>1</v>
      </c>
      <c r="F23" s="16">
        <f t="shared" si="0"/>
        <v>0</v>
      </c>
      <c r="G23" s="50"/>
      <c r="H23" s="54"/>
      <c r="I23" s="80"/>
    </row>
    <row r="24" spans="1:9" s="14" customFormat="1" ht="37.5" customHeight="1" x14ac:dyDescent="0.25">
      <c r="A24" s="81"/>
      <c r="B24" s="23" t="s">
        <v>42</v>
      </c>
      <c r="C24" s="17" t="s">
        <v>78</v>
      </c>
      <c r="D24" s="16" t="s">
        <v>91</v>
      </c>
      <c r="E24" s="16">
        <v>1</v>
      </c>
      <c r="F24" s="16">
        <f t="shared" si="0"/>
        <v>0</v>
      </c>
      <c r="G24" s="50"/>
      <c r="H24" s="54"/>
      <c r="I24" s="80"/>
    </row>
    <row r="25" spans="1:9" s="14" customFormat="1" ht="56.25" customHeight="1" x14ac:dyDescent="0.25">
      <c r="A25" s="81"/>
      <c r="B25" s="34" t="s">
        <v>43</v>
      </c>
      <c r="C25" s="35" t="s">
        <v>81</v>
      </c>
      <c r="D25" s="36" t="s">
        <v>91</v>
      </c>
      <c r="E25" s="16">
        <v>1</v>
      </c>
      <c r="F25" s="16">
        <f t="shared" si="0"/>
        <v>0</v>
      </c>
      <c r="G25" s="82"/>
      <c r="H25" s="83"/>
      <c r="I25" s="80"/>
    </row>
    <row r="26" spans="1:9" s="14" customFormat="1" ht="37.5" customHeight="1" x14ac:dyDescent="0.25">
      <c r="A26" s="81"/>
      <c r="B26" s="23" t="s">
        <v>44</v>
      </c>
      <c r="C26" s="17" t="s">
        <v>109</v>
      </c>
      <c r="D26" s="16" t="s">
        <v>91</v>
      </c>
      <c r="E26" s="16">
        <v>1</v>
      </c>
      <c r="F26" s="16">
        <f>IF(D26="Não", 0,1)*E26</f>
        <v>0</v>
      </c>
      <c r="G26" s="50"/>
      <c r="H26" s="51"/>
      <c r="I26" s="80"/>
    </row>
    <row r="27" spans="1:9" s="14" customFormat="1" ht="41.25" customHeight="1" x14ac:dyDescent="0.25">
      <c r="A27" s="81"/>
      <c r="B27" s="34" t="s">
        <v>45</v>
      </c>
      <c r="C27" s="35" t="s">
        <v>53</v>
      </c>
      <c r="D27" s="36" t="s">
        <v>91</v>
      </c>
      <c r="E27" s="16">
        <v>1</v>
      </c>
      <c r="F27" s="16">
        <f t="shared" si="0"/>
        <v>0</v>
      </c>
      <c r="G27" s="82"/>
      <c r="H27" s="83"/>
      <c r="I27" s="80"/>
    </row>
    <row r="28" spans="1:9" s="14" customFormat="1" ht="42.75" customHeight="1" x14ac:dyDescent="0.25">
      <c r="A28" s="81"/>
      <c r="B28" s="23" t="s">
        <v>46</v>
      </c>
      <c r="C28" s="17" t="s">
        <v>66</v>
      </c>
      <c r="D28" s="16" t="s">
        <v>91</v>
      </c>
      <c r="E28" s="16">
        <v>1</v>
      </c>
      <c r="F28" s="16">
        <f t="shared" si="0"/>
        <v>0</v>
      </c>
      <c r="G28" s="50"/>
      <c r="H28" s="51"/>
      <c r="I28" s="80"/>
    </row>
    <row r="29" spans="1:9" s="14" customFormat="1" ht="68.25" customHeight="1" x14ac:dyDescent="0.25">
      <c r="A29" s="81"/>
      <c r="B29" s="23" t="s">
        <v>74</v>
      </c>
      <c r="C29" s="17" t="s">
        <v>110</v>
      </c>
      <c r="D29" s="16" t="s">
        <v>91</v>
      </c>
      <c r="E29" s="16">
        <v>1</v>
      </c>
      <c r="F29" s="16">
        <f t="shared" si="0"/>
        <v>0</v>
      </c>
      <c r="G29" s="50"/>
      <c r="H29" s="51"/>
      <c r="I29" s="80"/>
    </row>
    <row r="30" spans="1:9" s="14" customFormat="1" ht="43.5" customHeight="1" x14ac:dyDescent="0.25">
      <c r="A30" s="81"/>
      <c r="B30" s="23" t="s">
        <v>75</v>
      </c>
      <c r="C30" s="17" t="s">
        <v>47</v>
      </c>
      <c r="D30" s="16" t="s">
        <v>91</v>
      </c>
      <c r="E30" s="16">
        <v>1</v>
      </c>
      <c r="F30" s="16">
        <f t="shared" si="0"/>
        <v>0</v>
      </c>
      <c r="G30" s="50"/>
      <c r="H30" s="51"/>
      <c r="I30" s="80"/>
    </row>
    <row r="31" spans="1:9" s="14" customFormat="1" ht="22.5" customHeight="1" x14ac:dyDescent="0.25">
      <c r="A31" s="81"/>
      <c r="B31" s="24"/>
      <c r="C31" s="47" t="s">
        <v>104</v>
      </c>
      <c r="D31" s="47"/>
      <c r="E31" s="42">
        <f>SUM(E8:E30)</f>
        <v>30</v>
      </c>
      <c r="F31" s="25"/>
      <c r="G31" s="45" t="s">
        <v>105</v>
      </c>
      <c r="H31" s="46">
        <f>SUM(F8:F30)</f>
        <v>0</v>
      </c>
      <c r="I31" s="80"/>
    </row>
    <row r="32" spans="1:9" s="2" customFormat="1" ht="15.75" x14ac:dyDescent="0.25">
      <c r="A32" s="81"/>
      <c r="B32" s="57"/>
      <c r="C32" s="58"/>
      <c r="D32" s="58"/>
      <c r="E32" s="58"/>
      <c r="F32" s="58"/>
      <c r="G32" s="58"/>
      <c r="H32" s="58"/>
      <c r="I32" s="80"/>
    </row>
    <row r="33" spans="1:9" s="14" customFormat="1" ht="30" customHeight="1" x14ac:dyDescent="0.25">
      <c r="A33" s="81"/>
      <c r="B33" s="55" t="s">
        <v>103</v>
      </c>
      <c r="C33" s="56"/>
      <c r="D33" s="56"/>
      <c r="E33" s="56"/>
      <c r="F33" s="56"/>
      <c r="G33" s="56"/>
      <c r="H33" s="56"/>
      <c r="I33" s="80"/>
    </row>
    <row r="34" spans="1:9" s="14" customFormat="1" ht="27" customHeight="1" x14ac:dyDescent="0.25">
      <c r="A34" s="81"/>
      <c r="B34" s="23" t="s">
        <v>4</v>
      </c>
      <c r="C34" s="17" t="s">
        <v>18</v>
      </c>
      <c r="D34" s="16" t="s">
        <v>91</v>
      </c>
      <c r="E34" s="16">
        <v>2</v>
      </c>
      <c r="F34" s="16">
        <f>IF(D34="Sim", 1,IF(D34="Não",0))*E34</f>
        <v>0</v>
      </c>
      <c r="G34" s="50"/>
      <c r="H34" s="51"/>
      <c r="I34" s="80"/>
    </row>
    <row r="35" spans="1:9" s="14" customFormat="1" ht="27" customHeight="1" x14ac:dyDescent="0.25">
      <c r="A35" s="81"/>
      <c r="B35" s="23" t="s">
        <v>5</v>
      </c>
      <c r="C35" s="17" t="s">
        <v>50</v>
      </c>
      <c r="D35" s="16" t="s">
        <v>91</v>
      </c>
      <c r="E35" s="16">
        <v>2</v>
      </c>
      <c r="F35" s="16">
        <f t="shared" ref="F35:F55" si="1">IF(D35="Sim", 1,IF(D35="Não",0))*E35</f>
        <v>0</v>
      </c>
      <c r="G35" s="50"/>
      <c r="H35" s="51"/>
      <c r="I35" s="80"/>
    </row>
    <row r="36" spans="1:9" s="14" customFormat="1" ht="27" customHeight="1" x14ac:dyDescent="0.25">
      <c r="A36" s="81"/>
      <c r="B36" s="23" t="s">
        <v>6</v>
      </c>
      <c r="C36" s="17" t="s">
        <v>111</v>
      </c>
      <c r="D36" s="16" t="s">
        <v>91</v>
      </c>
      <c r="E36" s="16">
        <v>2</v>
      </c>
      <c r="F36" s="16">
        <f>IF(D36="Não", 0,1)*E36</f>
        <v>0</v>
      </c>
      <c r="G36" s="50"/>
      <c r="H36" s="51"/>
      <c r="I36" s="80"/>
    </row>
    <row r="37" spans="1:9" s="14" customFormat="1" ht="45" customHeight="1" x14ac:dyDescent="0.25">
      <c r="A37" s="81"/>
      <c r="B37" s="23" t="s">
        <v>7</v>
      </c>
      <c r="C37" s="17" t="s">
        <v>67</v>
      </c>
      <c r="D37" s="16" t="s">
        <v>91</v>
      </c>
      <c r="E37" s="16">
        <v>2</v>
      </c>
      <c r="F37" s="16">
        <f t="shared" si="1"/>
        <v>0</v>
      </c>
      <c r="G37" s="50"/>
      <c r="H37" s="51"/>
      <c r="I37" s="80"/>
    </row>
    <row r="38" spans="1:9" s="14" customFormat="1" ht="55.5" customHeight="1" x14ac:dyDescent="0.25">
      <c r="A38" s="81"/>
      <c r="B38" s="23" t="s">
        <v>20</v>
      </c>
      <c r="C38" s="17" t="s">
        <v>69</v>
      </c>
      <c r="D38" s="16" t="s">
        <v>91</v>
      </c>
      <c r="E38" s="16">
        <v>2</v>
      </c>
      <c r="F38" s="16">
        <f>IF(D38="Não", 0,1)*E38</f>
        <v>0</v>
      </c>
      <c r="G38" s="50"/>
      <c r="H38" s="51"/>
      <c r="I38" s="80"/>
    </row>
    <row r="39" spans="1:9" s="14" customFormat="1" ht="46.5" customHeight="1" x14ac:dyDescent="0.25">
      <c r="A39" s="81"/>
      <c r="B39" s="23" t="s">
        <v>21</v>
      </c>
      <c r="C39" s="17" t="s">
        <v>68</v>
      </c>
      <c r="D39" s="16" t="s">
        <v>91</v>
      </c>
      <c r="E39" s="16">
        <v>2</v>
      </c>
      <c r="F39" s="16">
        <f t="shared" si="1"/>
        <v>0</v>
      </c>
      <c r="G39" s="52"/>
      <c r="H39" s="53"/>
      <c r="I39" s="80"/>
    </row>
    <row r="40" spans="1:9" s="14" customFormat="1" ht="46.5" customHeight="1" x14ac:dyDescent="0.25">
      <c r="A40" s="81"/>
      <c r="B40" s="23" t="s">
        <v>22</v>
      </c>
      <c r="C40" s="17" t="s">
        <v>90</v>
      </c>
      <c r="D40" s="16" t="s">
        <v>91</v>
      </c>
      <c r="E40" s="16">
        <v>2</v>
      </c>
      <c r="F40" s="16">
        <f t="shared" si="1"/>
        <v>0</v>
      </c>
      <c r="G40" s="50"/>
      <c r="H40" s="51"/>
      <c r="I40" s="80"/>
    </row>
    <row r="41" spans="1:9" s="14" customFormat="1" ht="63.75" customHeight="1" x14ac:dyDescent="0.25">
      <c r="A41" s="81"/>
      <c r="B41" s="23" t="s">
        <v>23</v>
      </c>
      <c r="C41" s="17" t="s">
        <v>85</v>
      </c>
      <c r="D41" s="16" t="s">
        <v>91</v>
      </c>
      <c r="E41" s="16">
        <v>2</v>
      </c>
      <c r="F41" s="16">
        <f t="shared" si="1"/>
        <v>0</v>
      </c>
      <c r="G41" s="52"/>
      <c r="H41" s="53"/>
      <c r="I41" s="80"/>
    </row>
    <row r="42" spans="1:9" s="14" customFormat="1" ht="46.5" customHeight="1" x14ac:dyDescent="0.25">
      <c r="A42" s="81"/>
      <c r="B42" s="23" t="s">
        <v>24</v>
      </c>
      <c r="C42" s="17" t="s">
        <v>17</v>
      </c>
      <c r="D42" s="16" t="s">
        <v>91</v>
      </c>
      <c r="E42" s="16">
        <v>2</v>
      </c>
      <c r="F42" s="16">
        <f>IF(D42="Não", 0,1)*E42</f>
        <v>0</v>
      </c>
      <c r="G42" s="52"/>
      <c r="H42" s="53"/>
      <c r="I42" s="80"/>
    </row>
    <row r="43" spans="1:9" s="14" customFormat="1" ht="60.75" customHeight="1" x14ac:dyDescent="0.25">
      <c r="A43" s="81"/>
      <c r="B43" s="23" t="s">
        <v>25</v>
      </c>
      <c r="C43" s="17" t="s">
        <v>70</v>
      </c>
      <c r="D43" s="16" t="s">
        <v>91</v>
      </c>
      <c r="E43" s="16">
        <v>2</v>
      </c>
      <c r="F43" s="16">
        <f t="shared" si="1"/>
        <v>0</v>
      </c>
      <c r="G43" s="50"/>
      <c r="H43" s="51"/>
      <c r="I43" s="80"/>
    </row>
    <row r="44" spans="1:9" s="14" customFormat="1" ht="59.25" customHeight="1" x14ac:dyDescent="0.25">
      <c r="A44" s="81"/>
      <c r="B44" s="23" t="s">
        <v>26</v>
      </c>
      <c r="C44" s="17" t="s">
        <v>112</v>
      </c>
      <c r="D44" s="16" t="s">
        <v>91</v>
      </c>
      <c r="E44" s="16">
        <v>1</v>
      </c>
      <c r="F44" s="16">
        <f t="shared" si="1"/>
        <v>0</v>
      </c>
      <c r="G44" s="52"/>
      <c r="H44" s="53"/>
      <c r="I44" s="80"/>
    </row>
    <row r="45" spans="1:9" s="14" customFormat="1" ht="30" customHeight="1" x14ac:dyDescent="0.25">
      <c r="A45" s="81"/>
      <c r="B45" s="23" t="s">
        <v>27</v>
      </c>
      <c r="C45" s="17" t="s">
        <v>54</v>
      </c>
      <c r="D45" s="16" t="s">
        <v>91</v>
      </c>
      <c r="E45" s="16">
        <v>1</v>
      </c>
      <c r="F45" s="16">
        <f t="shared" si="1"/>
        <v>0</v>
      </c>
      <c r="G45" s="50"/>
      <c r="H45" s="51"/>
      <c r="I45" s="80"/>
    </row>
    <row r="46" spans="1:9" s="14" customFormat="1" ht="45.75" customHeight="1" x14ac:dyDescent="0.25">
      <c r="A46" s="81"/>
      <c r="B46" s="23" t="s">
        <v>28</v>
      </c>
      <c r="C46" s="17" t="s">
        <v>58</v>
      </c>
      <c r="D46" s="16" t="s">
        <v>91</v>
      </c>
      <c r="E46" s="16">
        <v>1</v>
      </c>
      <c r="F46" s="16">
        <f>IF(D46="Não", 0,1)*E46</f>
        <v>0</v>
      </c>
      <c r="G46" s="50"/>
      <c r="H46" s="51"/>
      <c r="I46" s="80"/>
    </row>
    <row r="47" spans="1:9" s="14" customFormat="1" ht="44.25" customHeight="1" x14ac:dyDescent="0.25">
      <c r="A47" s="81"/>
      <c r="B47" s="23" t="s">
        <v>29</v>
      </c>
      <c r="C47" s="17" t="s">
        <v>71</v>
      </c>
      <c r="D47" s="16" t="s">
        <v>91</v>
      </c>
      <c r="E47" s="16">
        <v>2</v>
      </c>
      <c r="F47" s="16">
        <f t="shared" si="1"/>
        <v>0</v>
      </c>
      <c r="G47" s="52"/>
      <c r="H47" s="53"/>
      <c r="I47" s="80"/>
    </row>
    <row r="48" spans="1:9" s="14" customFormat="1" ht="59.25" customHeight="1" x14ac:dyDescent="0.25">
      <c r="A48" s="81"/>
      <c r="B48" s="23" t="s">
        <v>30</v>
      </c>
      <c r="C48" s="17" t="s">
        <v>113</v>
      </c>
      <c r="D48" s="16" t="s">
        <v>91</v>
      </c>
      <c r="E48" s="16">
        <v>1</v>
      </c>
      <c r="F48" s="16">
        <f>IF(D48="Não", 0,1)*E48</f>
        <v>0</v>
      </c>
      <c r="G48" s="52"/>
      <c r="H48" s="53"/>
      <c r="I48" s="80"/>
    </row>
    <row r="49" spans="1:9" s="14" customFormat="1" ht="39.75" customHeight="1" x14ac:dyDescent="0.25">
      <c r="A49" s="81"/>
      <c r="B49" s="23" t="s">
        <v>31</v>
      </c>
      <c r="C49" s="17" t="s">
        <v>114</v>
      </c>
      <c r="D49" s="16" t="s">
        <v>106</v>
      </c>
      <c r="E49" s="16">
        <v>3</v>
      </c>
      <c r="F49" s="16">
        <f>IF(D49="Sim", 0,1)*E49</f>
        <v>0</v>
      </c>
      <c r="G49" s="52"/>
      <c r="H49" s="53"/>
      <c r="I49" s="80"/>
    </row>
    <row r="50" spans="1:9" s="14" customFormat="1" ht="70.5" customHeight="1" x14ac:dyDescent="0.25">
      <c r="A50" s="81"/>
      <c r="B50" s="23" t="s">
        <v>40</v>
      </c>
      <c r="C50" s="17" t="s">
        <v>107</v>
      </c>
      <c r="D50" s="16" t="s">
        <v>91</v>
      </c>
      <c r="E50" s="16">
        <v>1</v>
      </c>
      <c r="F50" s="16">
        <f>IF(D50="Não", 0,1)*E50</f>
        <v>0</v>
      </c>
      <c r="G50" s="52"/>
      <c r="H50" s="53"/>
      <c r="I50" s="80"/>
    </row>
    <row r="51" spans="1:9" s="14" customFormat="1" ht="44.25" customHeight="1" x14ac:dyDescent="0.25">
      <c r="A51" s="81"/>
      <c r="B51" s="23" t="s">
        <v>48</v>
      </c>
      <c r="C51" s="17" t="s">
        <v>51</v>
      </c>
      <c r="D51" s="16" t="s">
        <v>91</v>
      </c>
      <c r="E51" s="16">
        <v>2</v>
      </c>
      <c r="F51" s="16">
        <f t="shared" si="1"/>
        <v>0</v>
      </c>
      <c r="G51" s="52"/>
      <c r="H51" s="53"/>
      <c r="I51" s="80"/>
    </row>
    <row r="52" spans="1:9" s="14" customFormat="1" ht="30" customHeight="1" x14ac:dyDescent="0.25">
      <c r="A52" s="81"/>
      <c r="B52" s="23" t="s">
        <v>55</v>
      </c>
      <c r="C52" s="17" t="s">
        <v>72</v>
      </c>
      <c r="D52" s="16" t="s">
        <v>91</v>
      </c>
      <c r="E52" s="16">
        <v>2</v>
      </c>
      <c r="F52" s="16">
        <f t="shared" si="1"/>
        <v>0</v>
      </c>
      <c r="G52" s="52"/>
      <c r="H52" s="53"/>
      <c r="I52" s="80"/>
    </row>
    <row r="53" spans="1:9" s="14" customFormat="1" ht="47.25" x14ac:dyDescent="0.25">
      <c r="A53" s="81"/>
      <c r="B53" s="23" t="s">
        <v>56</v>
      </c>
      <c r="C53" s="17" t="s">
        <v>73</v>
      </c>
      <c r="D53" s="16" t="s">
        <v>91</v>
      </c>
      <c r="E53" s="16">
        <v>2</v>
      </c>
      <c r="F53" s="16">
        <f t="shared" si="1"/>
        <v>0</v>
      </c>
      <c r="G53" s="50"/>
      <c r="H53" s="51"/>
      <c r="I53" s="80"/>
    </row>
    <row r="54" spans="1:9" s="14" customFormat="1" ht="27" customHeight="1" x14ac:dyDescent="0.25">
      <c r="A54" s="81"/>
      <c r="B54" s="23" t="s">
        <v>57</v>
      </c>
      <c r="C54" s="17" t="s">
        <v>80</v>
      </c>
      <c r="D54" s="16" t="s">
        <v>91</v>
      </c>
      <c r="E54" s="16">
        <v>1</v>
      </c>
      <c r="F54" s="16">
        <f t="shared" si="1"/>
        <v>0</v>
      </c>
      <c r="G54" s="50"/>
      <c r="H54" s="51"/>
      <c r="I54" s="80"/>
    </row>
    <row r="55" spans="1:9" s="14" customFormat="1" ht="45" customHeight="1" x14ac:dyDescent="0.25">
      <c r="A55" s="81"/>
      <c r="B55" s="23" t="s">
        <v>76</v>
      </c>
      <c r="C55" s="17" t="s">
        <v>108</v>
      </c>
      <c r="D55" s="16" t="s">
        <v>91</v>
      </c>
      <c r="E55" s="16">
        <v>2</v>
      </c>
      <c r="F55" s="16">
        <f>IF(D55="Não", 0,1)*E55</f>
        <v>0</v>
      </c>
      <c r="G55" s="50"/>
      <c r="H55" s="51"/>
      <c r="I55" s="80"/>
    </row>
    <row r="56" spans="1:9" s="11" customFormat="1" ht="21" customHeight="1" x14ac:dyDescent="0.25">
      <c r="A56" s="81"/>
      <c r="B56" s="24"/>
      <c r="C56" s="47" t="s">
        <v>104</v>
      </c>
      <c r="D56" s="47"/>
      <c r="E56" s="42">
        <f>SUM(E34:E55)</f>
        <v>39</v>
      </c>
      <c r="F56" s="25"/>
      <c r="G56" s="43" t="s">
        <v>105</v>
      </c>
      <c r="H56" s="44">
        <f>SUM(F34:F55)</f>
        <v>0</v>
      </c>
      <c r="I56" s="80"/>
    </row>
    <row r="57" spans="1:9" s="2" customFormat="1" ht="15.75" x14ac:dyDescent="0.25">
      <c r="A57" s="81"/>
      <c r="B57" s="57"/>
      <c r="C57" s="58"/>
      <c r="D57" s="58"/>
      <c r="E57" s="58"/>
      <c r="F57" s="58"/>
      <c r="G57" s="58"/>
      <c r="H57" s="58"/>
      <c r="I57" s="80"/>
    </row>
    <row r="58" spans="1:9" ht="15.75" x14ac:dyDescent="0.25">
      <c r="A58" s="59"/>
      <c r="B58" s="67"/>
      <c r="C58" s="67"/>
      <c r="D58" s="67"/>
      <c r="E58" s="67"/>
      <c r="F58" s="67"/>
      <c r="G58" s="67"/>
      <c r="H58" s="67"/>
      <c r="I58" s="61"/>
    </row>
    <row r="59" spans="1:9" ht="16.5" thickBot="1" x14ac:dyDescent="0.3">
      <c r="A59" s="59"/>
      <c r="B59" s="4"/>
      <c r="C59" s="5"/>
      <c r="D59" s="5"/>
      <c r="E59" s="5"/>
      <c r="F59" s="5"/>
      <c r="G59" s="5"/>
      <c r="H59" s="26"/>
      <c r="I59" s="61"/>
    </row>
    <row r="60" spans="1:9" s="14" customFormat="1" ht="29.25" customHeight="1" thickBot="1" x14ac:dyDescent="0.3">
      <c r="A60" s="59"/>
      <c r="B60" s="6"/>
      <c r="C60" s="72" t="s">
        <v>83</v>
      </c>
      <c r="D60" s="73"/>
      <c r="E60" s="74"/>
      <c r="F60" s="7"/>
      <c r="G60" s="7"/>
      <c r="H60" s="28"/>
      <c r="I60" s="61"/>
    </row>
    <row r="61" spans="1:9" ht="18.75" customHeight="1" x14ac:dyDescent="0.25">
      <c r="A61" s="59"/>
      <c r="B61" s="6"/>
      <c r="C61" s="68" t="s">
        <v>95</v>
      </c>
      <c r="D61" s="70" t="s">
        <v>8</v>
      </c>
      <c r="E61" s="48">
        <f>H31/E31</f>
        <v>0</v>
      </c>
      <c r="F61" s="7"/>
      <c r="G61" s="18"/>
      <c r="H61" s="27"/>
      <c r="I61" s="61"/>
    </row>
    <row r="62" spans="1:9" ht="19.5" customHeight="1" thickBot="1" x14ac:dyDescent="0.3">
      <c r="A62" s="59"/>
      <c r="B62" s="6"/>
      <c r="C62" s="69"/>
      <c r="D62" s="71"/>
      <c r="E62" s="49"/>
      <c r="F62" s="7"/>
      <c r="G62" s="18"/>
      <c r="H62" s="28"/>
      <c r="I62" s="61"/>
    </row>
    <row r="63" spans="1:9" ht="16.5" thickBot="1" x14ac:dyDescent="0.3">
      <c r="A63" s="59"/>
      <c r="B63" s="63"/>
      <c r="C63" s="64"/>
      <c r="D63" s="64"/>
      <c r="E63" s="64"/>
      <c r="F63" s="64"/>
      <c r="G63" s="64"/>
      <c r="H63" s="65"/>
      <c r="I63" s="61"/>
    </row>
    <row r="64" spans="1:9" ht="18.75" customHeight="1" x14ac:dyDescent="0.25">
      <c r="A64" s="59"/>
      <c r="B64" s="31"/>
      <c r="C64" s="68" t="s">
        <v>96</v>
      </c>
      <c r="D64" s="70" t="s">
        <v>8</v>
      </c>
      <c r="E64" s="48">
        <f>H56/E56</f>
        <v>0</v>
      </c>
      <c r="F64" s="32"/>
      <c r="G64" s="32"/>
      <c r="H64" s="33"/>
      <c r="I64" s="61"/>
    </row>
    <row r="65" spans="1:9" ht="19.5" customHeight="1" thickBot="1" x14ac:dyDescent="0.3">
      <c r="A65" s="59"/>
      <c r="B65" s="31"/>
      <c r="C65" s="69"/>
      <c r="D65" s="71"/>
      <c r="E65" s="49"/>
      <c r="F65" s="32"/>
      <c r="G65" s="32"/>
      <c r="H65" s="33"/>
      <c r="I65" s="61"/>
    </row>
    <row r="66" spans="1:9" ht="15.75" x14ac:dyDescent="0.25">
      <c r="A66" s="59"/>
      <c r="B66" s="3"/>
      <c r="C66" s="8"/>
      <c r="D66" s="8"/>
      <c r="E66" s="8"/>
      <c r="F66" s="8"/>
      <c r="G66" s="8"/>
      <c r="H66" s="29"/>
      <c r="I66" s="61"/>
    </row>
    <row r="67" spans="1:9" ht="15" customHeight="1" thickBot="1" x14ac:dyDescent="0.3">
      <c r="A67" s="60"/>
      <c r="B67" s="66"/>
      <c r="C67" s="66"/>
      <c r="D67" s="66"/>
      <c r="E67" s="66"/>
      <c r="F67" s="66"/>
      <c r="G67" s="66"/>
      <c r="H67" s="66"/>
      <c r="I67" s="62"/>
    </row>
  </sheetData>
  <dataConsolidate/>
  <mergeCells count="69">
    <mergeCell ref="A2:I2"/>
    <mergeCell ref="A3:I3"/>
    <mergeCell ref="A4:I4"/>
    <mergeCell ref="G6:H6"/>
    <mergeCell ref="I7:I57"/>
    <mergeCell ref="A7:A57"/>
    <mergeCell ref="B57:H57"/>
    <mergeCell ref="G29:H29"/>
    <mergeCell ref="G17:H17"/>
    <mergeCell ref="G30:H30"/>
    <mergeCell ref="G27:H27"/>
    <mergeCell ref="G26:H26"/>
    <mergeCell ref="G25:H25"/>
    <mergeCell ref="G22:H22"/>
    <mergeCell ref="G9:H9"/>
    <mergeCell ref="G20:H20"/>
    <mergeCell ref="A58:A67"/>
    <mergeCell ref="I58:I67"/>
    <mergeCell ref="B63:H63"/>
    <mergeCell ref="B67:H67"/>
    <mergeCell ref="B58:H58"/>
    <mergeCell ref="C61:C62"/>
    <mergeCell ref="C64:C65"/>
    <mergeCell ref="D61:D62"/>
    <mergeCell ref="D64:D65"/>
    <mergeCell ref="C60:E60"/>
    <mergeCell ref="B7:H7"/>
    <mergeCell ref="G19:H19"/>
    <mergeCell ref="G55:H55"/>
    <mergeCell ref="G49:H49"/>
    <mergeCell ref="G35:H35"/>
    <mergeCell ref="G38:H38"/>
    <mergeCell ref="G48:H48"/>
    <mergeCell ref="G42:H42"/>
    <mergeCell ref="G50:H50"/>
    <mergeCell ref="G51:H51"/>
    <mergeCell ref="G37:H37"/>
    <mergeCell ref="G40:H40"/>
    <mergeCell ref="G41:H41"/>
    <mergeCell ref="B33:H33"/>
    <mergeCell ref="B32:H32"/>
    <mergeCell ref="G8:H8"/>
    <mergeCell ref="G28:H28"/>
    <mergeCell ref="G12:H12"/>
    <mergeCell ref="G10:H10"/>
    <mergeCell ref="G18:H18"/>
    <mergeCell ref="G11:H11"/>
    <mergeCell ref="G13:H13"/>
    <mergeCell ref="G14:H14"/>
    <mergeCell ref="G21:H21"/>
    <mergeCell ref="G23:H23"/>
    <mergeCell ref="G24:H24"/>
    <mergeCell ref="G16:H16"/>
    <mergeCell ref="G15:H15"/>
    <mergeCell ref="C31:D31"/>
    <mergeCell ref="C56:D56"/>
    <mergeCell ref="E61:E62"/>
    <mergeCell ref="E64:E65"/>
    <mergeCell ref="G34:H34"/>
    <mergeCell ref="G47:H47"/>
    <mergeCell ref="G36:H36"/>
    <mergeCell ref="G39:H39"/>
    <mergeCell ref="G53:H53"/>
    <mergeCell ref="G44:H44"/>
    <mergeCell ref="G45:H45"/>
    <mergeCell ref="G43:H43"/>
    <mergeCell ref="G52:H52"/>
    <mergeCell ref="G46:H46"/>
    <mergeCell ref="G54:H54"/>
  </mergeCells>
  <dataValidations count="2">
    <dataValidation type="list" allowBlank="1" showInputMessage="1" showErrorMessage="1" sqref="D43:D45 D39:D41 D27:D30 D51:D54 D37 D47 D20:D25 D34:D35 D8:D18">
      <formula1>"Sim, Não,"</formula1>
    </dataValidation>
    <dataValidation type="list" allowBlank="1" showInputMessage="1" showErrorMessage="1" sqref="D19 D42 D55 D36 D38 D46 D26 D48:D50">
      <formula1>"Sim, Não, N/A"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51" fitToHeight="2" orientation="portrait" r:id="rId1"/>
  <headerFooter>
    <oddFooter>&amp;L&amp;D&amp;R&amp;P</oddFooter>
  </headerFooter>
  <rowBreaks count="1" manualBreakCount="1">
    <brk id="32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workbookViewId="0">
      <selection activeCell="A12" sqref="A12"/>
    </sheetView>
  </sheetViews>
  <sheetFormatPr defaultRowHeight="15" x14ac:dyDescent="0.25"/>
  <cols>
    <col min="1" max="1" width="183.28515625" customWidth="1"/>
  </cols>
  <sheetData>
    <row r="1" spans="1:1" ht="33" x14ac:dyDescent="0.25">
      <c r="A1" s="37" t="s">
        <v>97</v>
      </c>
    </row>
    <row r="2" spans="1:1" ht="40.5" customHeight="1" x14ac:dyDescent="0.25">
      <c r="A2" s="38"/>
    </row>
    <row r="3" spans="1:1" ht="40.5" customHeight="1" x14ac:dyDescent="0.25">
      <c r="A3" s="38" t="s">
        <v>98</v>
      </c>
    </row>
    <row r="4" spans="1:1" ht="40.5" customHeight="1" x14ac:dyDescent="0.25">
      <c r="A4" s="38" t="s">
        <v>99</v>
      </c>
    </row>
    <row r="5" spans="1:1" ht="40.5" customHeight="1" x14ac:dyDescent="0.25">
      <c r="A5" s="38" t="s">
        <v>100</v>
      </c>
    </row>
    <row r="6" spans="1:1" ht="40.5" customHeight="1" x14ac:dyDescent="0.25">
      <c r="A6" s="39" t="s">
        <v>101</v>
      </c>
    </row>
    <row r="7" spans="1:1" ht="40.5" customHeight="1" x14ac:dyDescent="0.25">
      <c r="A7" s="38" t="s">
        <v>102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Nível de Prevenção de RI</vt:lpstr>
      <vt:lpstr>Preenchimento</vt:lpstr>
      <vt:lpstr>'Nível de Prevenção de RI'!Area_de_impressao</vt:lpstr>
      <vt:lpstr>'Nível de Prevenção de RI'!Titulos_de_impressao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lucius.prado</dc:creator>
  <cp:lastModifiedBy>Lazaro Luiz Neves</cp:lastModifiedBy>
  <cp:lastPrinted>2017-01-30T12:02:34Z</cp:lastPrinted>
  <dcterms:created xsi:type="dcterms:W3CDTF">2013-07-18T19:39:08Z</dcterms:created>
  <dcterms:modified xsi:type="dcterms:W3CDTF">2017-01-30T12:03:23Z</dcterms:modified>
</cp:coreProperties>
</file>