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cristian.reis\Desktop\Temporários\"/>
    </mc:Choice>
  </mc:AlternateContent>
  <bookViews>
    <workbookView xWindow="0" yWindow="0" windowWidth="21840" windowHeight="8835" activeTab="5"/>
  </bookViews>
  <sheets>
    <sheet name="AZU-17" sheetId="12" r:id="rId1"/>
    <sheet name="GLO-17" sheetId="4" r:id="rId2"/>
    <sheet name="LTG-17" sheetId="33" r:id="rId3"/>
    <sheet name="ONE-17" sheetId="30" r:id="rId4"/>
    <sheet name="TAM-17" sheetId="3" r:id="rId5"/>
    <sheet name="5 maiores" sheetId="31" r:id="rId6"/>
  </sheets>
  <definedNames>
    <definedName name="_xlnm._FilterDatabase" localSheetId="0" hidden="1">'AZU-17'!$A$2:$E$272</definedName>
    <definedName name="_xlnm._FilterDatabase" localSheetId="2" hidden="1">'LTG-17'!$A$1:$D$272</definedName>
    <definedName name="_xlnm._FilterDatabase" localSheetId="3" hidden="1">'ONE-17'!$A$1:$G$272</definedName>
    <definedName name="_xlnm._FilterDatabase" localSheetId="4" hidden="1">'TAM-17'!$A$1:$D$272</definedName>
    <definedName name="_xlnm.Print_Area" localSheetId="0">'AZU-17'!$A$1:$F$272</definedName>
    <definedName name="_xlnm.Print_Area" localSheetId="1">'GLO-17'!$A$1:$F$272</definedName>
    <definedName name="_xlnm.Print_Area" localSheetId="2">'LTG-17'!$A$1:$F$272</definedName>
    <definedName name="_xlnm.Print_Area" localSheetId="3">'ONE-17'!$A$1:$F$272</definedName>
    <definedName name="_xlnm.Print_Area" localSheetId="4">'TAM-17'!$A$1:$F$272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1" l="1"/>
  <c r="F4" i="31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39" i="31"/>
  <c r="F40" i="31"/>
  <c r="F41" i="31"/>
  <c r="F42" i="31"/>
  <c r="F43" i="31"/>
  <c r="F44" i="31"/>
  <c r="F45" i="31"/>
  <c r="F46" i="31"/>
  <c r="F47" i="31"/>
  <c r="F48" i="31"/>
  <c r="F49" i="31"/>
  <c r="F50" i="31"/>
  <c r="F51" i="31"/>
  <c r="F52" i="31"/>
  <c r="F53" i="31"/>
  <c r="F54" i="31"/>
  <c r="F55" i="31"/>
  <c r="F56" i="31"/>
  <c r="F57" i="31"/>
  <c r="F58" i="31"/>
  <c r="F59" i="31"/>
  <c r="F60" i="31"/>
  <c r="F61" i="31"/>
  <c r="F62" i="31"/>
  <c r="F63" i="31"/>
  <c r="F64" i="31"/>
  <c r="F65" i="31"/>
  <c r="F66" i="31"/>
  <c r="F67" i="31"/>
  <c r="F68" i="31"/>
  <c r="F69" i="31"/>
  <c r="F70" i="31"/>
  <c r="F71" i="31"/>
  <c r="F72" i="31"/>
  <c r="F73" i="31"/>
  <c r="F74" i="31"/>
  <c r="F75" i="31"/>
  <c r="F76" i="31"/>
  <c r="F77" i="31"/>
  <c r="F78" i="31"/>
  <c r="F79" i="31"/>
  <c r="F80" i="31"/>
  <c r="F81" i="31"/>
  <c r="F82" i="31"/>
  <c r="F83" i="31"/>
  <c r="F84" i="31"/>
  <c r="F85" i="31"/>
  <c r="F86" i="31"/>
  <c r="F87" i="31"/>
  <c r="F88" i="31"/>
  <c r="F89" i="31"/>
  <c r="F90" i="31"/>
  <c r="F91" i="31"/>
  <c r="F92" i="31"/>
  <c r="F93" i="31"/>
  <c r="F94" i="31"/>
  <c r="F95" i="31"/>
  <c r="F96" i="31"/>
  <c r="F97" i="31"/>
  <c r="F98" i="31"/>
  <c r="F99" i="31"/>
  <c r="F100" i="31"/>
  <c r="F101" i="31"/>
  <c r="F102" i="31"/>
  <c r="F103" i="31"/>
  <c r="F104" i="31"/>
  <c r="F105" i="31"/>
  <c r="F106" i="31"/>
  <c r="F107" i="31"/>
  <c r="F108" i="31"/>
  <c r="F109" i="31"/>
  <c r="F110" i="31"/>
  <c r="F111" i="31"/>
  <c r="F112" i="31"/>
  <c r="F113" i="31"/>
  <c r="F114" i="31"/>
  <c r="F115" i="31"/>
  <c r="F116" i="31"/>
  <c r="F117" i="31"/>
  <c r="F118" i="31"/>
  <c r="F119" i="31"/>
  <c r="F120" i="31"/>
  <c r="F121" i="31"/>
  <c r="F122" i="31"/>
  <c r="F123" i="31"/>
  <c r="F124" i="31"/>
  <c r="F125" i="31"/>
  <c r="F126" i="31"/>
  <c r="F127" i="31"/>
  <c r="F128" i="31"/>
  <c r="F129" i="31"/>
  <c r="F130" i="31"/>
  <c r="F131" i="31"/>
  <c r="F132" i="31"/>
  <c r="F133" i="31"/>
  <c r="F134" i="31"/>
  <c r="F135" i="31"/>
  <c r="F136" i="31"/>
  <c r="F137" i="31"/>
  <c r="F138" i="31"/>
  <c r="F139" i="31"/>
  <c r="F140" i="31"/>
  <c r="F141" i="31"/>
  <c r="F142" i="31"/>
  <c r="F143" i="31"/>
  <c r="F144" i="31"/>
  <c r="F145" i="31"/>
  <c r="F146" i="31"/>
  <c r="F147" i="31"/>
  <c r="F148" i="31"/>
  <c r="F149" i="31"/>
  <c r="F150" i="31"/>
  <c r="F151" i="31"/>
  <c r="F152" i="31"/>
  <c r="F153" i="31"/>
  <c r="F154" i="31"/>
  <c r="F155" i="31"/>
  <c r="F156" i="31"/>
  <c r="F157" i="31"/>
  <c r="F158" i="31"/>
  <c r="F159" i="31"/>
  <c r="F160" i="31"/>
  <c r="F161" i="31"/>
  <c r="F162" i="31"/>
  <c r="F163" i="31"/>
  <c r="F164" i="31"/>
  <c r="F165" i="31"/>
  <c r="F166" i="31"/>
  <c r="F167" i="31"/>
  <c r="F168" i="31"/>
  <c r="F169" i="31"/>
  <c r="F170" i="31"/>
  <c r="F171" i="31"/>
  <c r="F172" i="31"/>
  <c r="F173" i="31"/>
  <c r="F174" i="31"/>
  <c r="F175" i="31"/>
  <c r="F176" i="31"/>
  <c r="F177" i="31"/>
  <c r="F178" i="31"/>
  <c r="F179" i="31"/>
  <c r="F180" i="31"/>
  <c r="F181" i="31"/>
  <c r="F182" i="31"/>
  <c r="F183" i="31"/>
  <c r="F184" i="31"/>
  <c r="F185" i="31"/>
  <c r="F186" i="31"/>
  <c r="F187" i="31"/>
  <c r="F188" i="31"/>
  <c r="F189" i="31"/>
  <c r="F190" i="31"/>
  <c r="F191" i="31"/>
  <c r="F192" i="31"/>
  <c r="F193" i="31"/>
  <c r="F194" i="31"/>
  <c r="F195" i="31"/>
  <c r="F196" i="31"/>
  <c r="F197" i="31"/>
  <c r="F198" i="31"/>
  <c r="F199" i="31"/>
  <c r="F200" i="31"/>
  <c r="F201" i="31"/>
  <c r="F202" i="31"/>
  <c r="F203" i="31"/>
  <c r="F204" i="31"/>
  <c r="F205" i="31"/>
  <c r="F206" i="31"/>
  <c r="F207" i="31"/>
  <c r="F208" i="31"/>
  <c r="F209" i="31"/>
  <c r="F210" i="31"/>
  <c r="F211" i="31"/>
  <c r="F212" i="31"/>
  <c r="F213" i="31"/>
  <c r="F214" i="31"/>
  <c r="F215" i="31"/>
  <c r="F216" i="31"/>
  <c r="F217" i="31"/>
  <c r="F218" i="31"/>
  <c r="F219" i="31"/>
  <c r="F220" i="31"/>
  <c r="F221" i="31"/>
  <c r="F222" i="31"/>
  <c r="F223" i="31"/>
  <c r="F224" i="31"/>
  <c r="F225" i="31"/>
  <c r="F226" i="31"/>
  <c r="F227" i="31"/>
  <c r="F228" i="31"/>
  <c r="F229" i="31"/>
  <c r="F230" i="31"/>
  <c r="F231" i="31"/>
  <c r="F232" i="31"/>
  <c r="F233" i="31"/>
  <c r="F234" i="31"/>
  <c r="F235" i="31"/>
  <c r="F236" i="31"/>
  <c r="F237" i="31"/>
  <c r="F238" i="31"/>
  <c r="F239" i="31"/>
  <c r="F240" i="31"/>
  <c r="F241" i="31"/>
  <c r="F242" i="31"/>
  <c r="F243" i="31"/>
  <c r="F244" i="31"/>
  <c r="F245" i="31"/>
  <c r="F246" i="31"/>
  <c r="F247" i="31"/>
  <c r="F248" i="31"/>
  <c r="F249" i="31"/>
  <c r="F250" i="31"/>
  <c r="F251" i="31"/>
  <c r="F252" i="31"/>
  <c r="F253" i="31"/>
  <c r="F254" i="31"/>
  <c r="F255" i="31"/>
  <c r="F256" i="31"/>
  <c r="F257" i="31"/>
  <c r="F258" i="31"/>
  <c r="F259" i="31"/>
  <c r="F260" i="31"/>
  <c r="F261" i="31"/>
  <c r="F262" i="31"/>
  <c r="F263" i="31"/>
  <c r="F264" i="31"/>
  <c r="F265" i="31"/>
  <c r="F266" i="31"/>
  <c r="F267" i="31"/>
  <c r="F268" i="31"/>
  <c r="F269" i="31"/>
  <c r="F270" i="31"/>
  <c r="F271" i="31"/>
  <c r="F272" i="31"/>
  <c r="E3" i="31"/>
  <c r="E4" i="31"/>
  <c r="E5" i="3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42" i="31"/>
  <c r="E243" i="31"/>
  <c r="E244" i="31"/>
  <c r="E245" i="31"/>
  <c r="E246" i="31"/>
  <c r="E247" i="31"/>
  <c r="E248" i="31"/>
  <c r="E249" i="31"/>
  <c r="E250" i="31"/>
  <c r="E251" i="31"/>
  <c r="E252" i="31"/>
  <c r="E253" i="31"/>
  <c r="E254" i="31"/>
  <c r="E255" i="31"/>
  <c r="E256" i="31"/>
  <c r="E257" i="31"/>
  <c r="E258" i="31"/>
  <c r="E259" i="31"/>
  <c r="E260" i="31"/>
  <c r="E261" i="31"/>
  <c r="E262" i="31"/>
  <c r="E263" i="31"/>
  <c r="E264" i="31"/>
  <c r="E265" i="31"/>
  <c r="E266" i="31"/>
  <c r="E267" i="31"/>
  <c r="E268" i="31"/>
  <c r="E269" i="31"/>
  <c r="E270" i="31"/>
  <c r="E271" i="31"/>
  <c r="E272" i="31"/>
  <c r="D3" i="31"/>
  <c r="D4" i="31"/>
  <c r="D5" i="31"/>
  <c r="D6" i="31"/>
  <c r="D7" i="31"/>
  <c r="D8" i="31"/>
  <c r="D9" i="31"/>
  <c r="D10" i="31"/>
  <c r="D11" i="31"/>
  <c r="D12" i="31"/>
  <c r="D13" i="31"/>
  <c r="D14" i="31"/>
  <c r="D15" i="31"/>
  <c r="D16" i="31"/>
  <c r="D17" i="31"/>
  <c r="D18" i="31"/>
  <c r="D19" i="31"/>
  <c r="D20" i="31"/>
  <c r="D21" i="31"/>
  <c r="D22" i="31"/>
  <c r="D23" i="31"/>
  <c r="D24" i="31"/>
  <c r="D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40" i="31"/>
  <c r="D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56" i="31"/>
  <c r="D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72" i="31"/>
  <c r="D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88" i="31"/>
  <c r="D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104" i="31"/>
  <c r="D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20" i="31"/>
  <c r="D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36" i="31"/>
  <c r="D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52" i="31"/>
  <c r="D153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72" i="31"/>
  <c r="D173" i="31"/>
  <c r="D174" i="31"/>
  <c r="D175" i="31"/>
  <c r="D176" i="31"/>
  <c r="D177" i="31"/>
  <c r="D178" i="31"/>
  <c r="D179" i="31"/>
  <c r="D180" i="31"/>
  <c r="D181" i="31"/>
  <c r="D182" i="31"/>
  <c r="D183" i="31"/>
  <c r="D184" i="31"/>
  <c r="D185" i="31"/>
  <c r="D186" i="31"/>
  <c r="D187" i="31"/>
  <c r="D188" i="31"/>
  <c r="D189" i="31"/>
  <c r="D190" i="31"/>
  <c r="D191" i="31"/>
  <c r="D192" i="31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D230" i="31"/>
  <c r="D231" i="31"/>
  <c r="D232" i="31"/>
  <c r="D233" i="31"/>
  <c r="D234" i="31"/>
  <c r="D235" i="31"/>
  <c r="D236" i="31"/>
  <c r="D237" i="31"/>
  <c r="D238" i="31"/>
  <c r="D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55" i="31"/>
  <c r="D256" i="31"/>
  <c r="D257" i="31"/>
  <c r="D258" i="31"/>
  <c r="D259" i="31"/>
  <c r="D260" i="31"/>
  <c r="D261" i="31"/>
  <c r="D262" i="31"/>
  <c r="D263" i="31"/>
  <c r="D264" i="31"/>
  <c r="D265" i="31"/>
  <c r="D266" i="31"/>
  <c r="D267" i="31"/>
  <c r="D268" i="31"/>
  <c r="D269" i="31"/>
  <c r="D270" i="31"/>
  <c r="D271" i="31"/>
  <c r="D272" i="31"/>
  <c r="C3" i="31"/>
  <c r="C4" i="31"/>
  <c r="C5" i="31"/>
  <c r="C6" i="31"/>
  <c r="C7" i="31"/>
  <c r="C8" i="31"/>
  <c r="C9" i="31"/>
  <c r="C10" i="31"/>
  <c r="C11" i="31"/>
  <c r="C12" i="31"/>
  <c r="C13" i="31"/>
  <c r="C14" i="31"/>
  <c r="C15" i="31"/>
  <c r="C16" i="31"/>
  <c r="C17" i="31"/>
  <c r="C18" i="31"/>
  <c r="C19" i="31"/>
  <c r="C20" i="31"/>
  <c r="C21" i="31"/>
  <c r="C22" i="31"/>
  <c r="C23" i="31"/>
  <c r="C24" i="31"/>
  <c r="C25" i="31"/>
  <c r="C26" i="31"/>
  <c r="C27" i="31"/>
  <c r="C28" i="31"/>
  <c r="C29" i="31"/>
  <c r="C30" i="31"/>
  <c r="C31" i="31"/>
  <c r="C32" i="31"/>
  <c r="C33" i="31"/>
  <c r="C34" i="31"/>
  <c r="C35" i="31"/>
  <c r="C36" i="31"/>
  <c r="C37" i="31"/>
  <c r="C38" i="31"/>
  <c r="C39" i="31"/>
  <c r="C40" i="31"/>
  <c r="C41" i="31"/>
  <c r="C42" i="31"/>
  <c r="C43" i="31"/>
  <c r="C44" i="31"/>
  <c r="C45" i="31"/>
  <c r="C46" i="31"/>
  <c r="C47" i="31"/>
  <c r="C48" i="31"/>
  <c r="C49" i="31"/>
  <c r="C50" i="31"/>
  <c r="C51" i="31"/>
  <c r="C52" i="31"/>
  <c r="C53" i="31"/>
  <c r="C54" i="31"/>
  <c r="C55" i="31"/>
  <c r="C56" i="31"/>
  <c r="C57" i="31"/>
  <c r="C58" i="31"/>
  <c r="C59" i="31"/>
  <c r="C60" i="31"/>
  <c r="C61" i="31"/>
  <c r="C62" i="31"/>
  <c r="C63" i="31"/>
  <c r="C64" i="31"/>
  <c r="C65" i="31"/>
  <c r="C66" i="31"/>
  <c r="C67" i="31"/>
  <c r="C68" i="31"/>
  <c r="C69" i="31"/>
  <c r="C70" i="31"/>
  <c r="C71" i="31"/>
  <c r="C72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85" i="31"/>
  <c r="C86" i="31"/>
  <c r="C87" i="31"/>
  <c r="C88" i="31"/>
  <c r="C89" i="31"/>
  <c r="C90" i="31"/>
  <c r="C91" i="31"/>
  <c r="C92" i="31"/>
  <c r="C93" i="31"/>
  <c r="C94" i="31"/>
  <c r="C95" i="31"/>
  <c r="C96" i="31"/>
  <c r="C97" i="31"/>
  <c r="C98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112" i="31"/>
  <c r="C113" i="31"/>
  <c r="C114" i="31"/>
  <c r="C115" i="31"/>
  <c r="C116" i="31"/>
  <c r="C117" i="31"/>
  <c r="C118" i="31"/>
  <c r="C119" i="31"/>
  <c r="C120" i="31"/>
  <c r="C121" i="31"/>
  <c r="C122" i="31"/>
  <c r="C123" i="31"/>
  <c r="C124" i="31"/>
  <c r="C125" i="31"/>
  <c r="C126" i="31"/>
  <c r="C127" i="31"/>
  <c r="C128" i="31"/>
  <c r="C129" i="31"/>
  <c r="C130" i="31"/>
  <c r="C131" i="31"/>
  <c r="C132" i="31"/>
  <c r="C133" i="31"/>
  <c r="C134" i="31"/>
  <c r="C135" i="31"/>
  <c r="C136" i="31"/>
  <c r="C137" i="31"/>
  <c r="C138" i="31"/>
  <c r="C139" i="31"/>
  <c r="C140" i="31"/>
  <c r="C141" i="31"/>
  <c r="C142" i="31"/>
  <c r="C143" i="31"/>
  <c r="C144" i="31"/>
  <c r="C145" i="31"/>
  <c r="C146" i="31"/>
  <c r="C147" i="31"/>
  <c r="C148" i="31"/>
  <c r="C149" i="31"/>
  <c r="C150" i="31"/>
  <c r="C151" i="31"/>
  <c r="C152" i="31"/>
  <c r="C153" i="31"/>
  <c r="C154" i="31"/>
  <c r="C155" i="31"/>
  <c r="C156" i="31"/>
  <c r="C157" i="31"/>
  <c r="C158" i="31"/>
  <c r="C159" i="31"/>
  <c r="C160" i="31"/>
  <c r="C161" i="31"/>
  <c r="C162" i="31"/>
  <c r="C163" i="31"/>
  <c r="C164" i="31"/>
  <c r="C165" i="31"/>
  <c r="C166" i="31"/>
  <c r="C167" i="31"/>
  <c r="C168" i="31"/>
  <c r="C169" i="31"/>
  <c r="C170" i="31"/>
  <c r="C171" i="31"/>
  <c r="C172" i="31"/>
  <c r="C173" i="31"/>
  <c r="C174" i="31"/>
  <c r="C175" i="31"/>
  <c r="C176" i="31"/>
  <c r="C177" i="31"/>
  <c r="C178" i="31"/>
  <c r="C179" i="31"/>
  <c r="C180" i="31"/>
  <c r="C181" i="31"/>
  <c r="C182" i="31"/>
  <c r="C183" i="31"/>
  <c r="C184" i="31"/>
  <c r="C185" i="31"/>
  <c r="C186" i="31"/>
  <c r="C187" i="31"/>
  <c r="C188" i="31"/>
  <c r="C189" i="31"/>
  <c r="C190" i="31"/>
  <c r="C191" i="31"/>
  <c r="C192" i="31"/>
  <c r="C193" i="31"/>
  <c r="C194" i="31"/>
  <c r="C195" i="31"/>
  <c r="C196" i="31"/>
  <c r="C197" i="31"/>
  <c r="C198" i="31"/>
  <c r="C199" i="31"/>
  <c r="C200" i="31"/>
  <c r="C201" i="31"/>
  <c r="C202" i="31"/>
  <c r="C203" i="31"/>
  <c r="C204" i="31"/>
  <c r="C205" i="31"/>
  <c r="C206" i="31"/>
  <c r="C207" i="31"/>
  <c r="C208" i="31"/>
  <c r="C209" i="31"/>
  <c r="C210" i="31"/>
  <c r="C211" i="31"/>
  <c r="C212" i="31"/>
  <c r="C213" i="31"/>
  <c r="C214" i="31"/>
  <c r="C215" i="31"/>
  <c r="C216" i="31"/>
  <c r="C217" i="31"/>
  <c r="C218" i="31"/>
  <c r="C219" i="31"/>
  <c r="C220" i="31"/>
  <c r="C221" i="31"/>
  <c r="C222" i="31"/>
  <c r="C223" i="31"/>
  <c r="C224" i="31"/>
  <c r="C225" i="31"/>
  <c r="C226" i="31"/>
  <c r="C227" i="31"/>
  <c r="C228" i="31"/>
  <c r="C229" i="31"/>
  <c r="C230" i="31"/>
  <c r="C231" i="31"/>
  <c r="C232" i="31"/>
  <c r="C233" i="31"/>
  <c r="C234" i="31"/>
  <c r="C235" i="31"/>
  <c r="C236" i="31"/>
  <c r="C237" i="31"/>
  <c r="C238" i="31"/>
  <c r="C239" i="31"/>
  <c r="C240" i="31"/>
  <c r="C241" i="31"/>
  <c r="C242" i="31"/>
  <c r="C243" i="31"/>
  <c r="C244" i="31"/>
  <c r="C245" i="31"/>
  <c r="C246" i="31"/>
  <c r="C247" i="31"/>
  <c r="C248" i="31"/>
  <c r="C249" i="31"/>
  <c r="C250" i="31"/>
  <c r="C251" i="31"/>
  <c r="C252" i="31"/>
  <c r="C253" i="31"/>
  <c r="C254" i="31"/>
  <c r="C255" i="31"/>
  <c r="C256" i="31"/>
  <c r="C257" i="31"/>
  <c r="C258" i="31"/>
  <c r="C259" i="31"/>
  <c r="C260" i="31"/>
  <c r="C261" i="31"/>
  <c r="C262" i="31"/>
  <c r="C263" i="31"/>
  <c r="C264" i="31"/>
  <c r="C265" i="31"/>
  <c r="C266" i="31"/>
  <c r="C267" i="31"/>
  <c r="C268" i="31"/>
  <c r="C269" i="31"/>
  <c r="C270" i="31"/>
  <c r="C271" i="31"/>
  <c r="C272" i="31"/>
  <c r="E2" i="31"/>
  <c r="F2" i="31"/>
  <c r="D2" i="31"/>
  <c r="C2" i="31"/>
  <c r="B3" i="31"/>
  <c r="B4" i="31"/>
  <c r="B5" i="31"/>
  <c r="B6" i="31"/>
  <c r="B7" i="31"/>
  <c r="B8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47" i="31"/>
  <c r="B48" i="31"/>
  <c r="B49" i="31"/>
  <c r="B50" i="31"/>
  <c r="B51" i="31"/>
  <c r="B52" i="31"/>
  <c r="B53" i="31"/>
  <c r="B54" i="31"/>
  <c r="B55" i="31"/>
  <c r="B56" i="31"/>
  <c r="B57" i="31"/>
  <c r="B58" i="31"/>
  <c r="B59" i="31"/>
  <c r="B60" i="31"/>
  <c r="B61" i="31"/>
  <c r="B62" i="31"/>
  <c r="B63" i="31"/>
  <c r="B64" i="31"/>
  <c r="B65" i="31"/>
  <c r="B66" i="31"/>
  <c r="B67" i="31"/>
  <c r="B68" i="31"/>
  <c r="B69" i="31"/>
  <c r="B70" i="31"/>
  <c r="B71" i="31"/>
  <c r="B72" i="31"/>
  <c r="B73" i="31"/>
  <c r="B74" i="31"/>
  <c r="B75" i="31"/>
  <c r="B76" i="31"/>
  <c r="B77" i="31"/>
  <c r="B78" i="31"/>
  <c r="B79" i="31"/>
  <c r="B80" i="31"/>
  <c r="B81" i="31"/>
  <c r="B82" i="31"/>
  <c r="B83" i="31"/>
  <c r="B84" i="31"/>
  <c r="B85" i="31"/>
  <c r="B86" i="31"/>
  <c r="B87" i="31"/>
  <c r="B88" i="31"/>
  <c r="B89" i="31"/>
  <c r="B90" i="31"/>
  <c r="B91" i="31"/>
  <c r="B92" i="31"/>
  <c r="B93" i="31"/>
  <c r="B94" i="31"/>
  <c r="B95" i="31"/>
  <c r="B96" i="31"/>
  <c r="B97" i="31"/>
  <c r="B98" i="31"/>
  <c r="B99" i="31"/>
  <c r="B100" i="31"/>
  <c r="B101" i="31"/>
  <c r="B102" i="31"/>
  <c r="B103" i="31"/>
  <c r="B104" i="31"/>
  <c r="B105" i="31"/>
  <c r="B106" i="31"/>
  <c r="B107" i="31"/>
  <c r="B108" i="31"/>
  <c r="B109" i="31"/>
  <c r="B110" i="31"/>
  <c r="B111" i="31"/>
  <c r="B112" i="31"/>
  <c r="B113" i="31"/>
  <c r="B114" i="31"/>
  <c r="B115" i="31"/>
  <c r="B116" i="31"/>
  <c r="B117" i="31"/>
  <c r="B118" i="31"/>
  <c r="B119" i="31"/>
  <c r="B120" i="31"/>
  <c r="B121" i="31"/>
  <c r="B122" i="31"/>
  <c r="B123" i="31"/>
  <c r="B124" i="31"/>
  <c r="B125" i="31"/>
  <c r="B126" i="31"/>
  <c r="B127" i="31"/>
  <c r="B128" i="31"/>
  <c r="B129" i="31"/>
  <c r="B130" i="31"/>
  <c r="B131" i="31"/>
  <c r="B132" i="31"/>
  <c r="B133" i="31"/>
  <c r="B134" i="31"/>
  <c r="B135" i="31"/>
  <c r="B136" i="31"/>
  <c r="B137" i="31"/>
  <c r="B138" i="31"/>
  <c r="B139" i="31"/>
  <c r="B140" i="31"/>
  <c r="B141" i="31"/>
  <c r="B142" i="31"/>
  <c r="B143" i="31"/>
  <c r="B144" i="31"/>
  <c r="B145" i="31"/>
  <c r="B146" i="31"/>
  <c r="B147" i="31"/>
  <c r="B148" i="31"/>
  <c r="B149" i="31"/>
  <c r="B150" i="31"/>
  <c r="B151" i="31"/>
  <c r="B152" i="31"/>
  <c r="B153" i="31"/>
  <c r="B154" i="31"/>
  <c r="B155" i="31"/>
  <c r="B156" i="31"/>
  <c r="B157" i="31"/>
  <c r="B158" i="31"/>
  <c r="B159" i="31"/>
  <c r="B160" i="31"/>
  <c r="B161" i="31"/>
  <c r="B162" i="31"/>
  <c r="B163" i="31"/>
  <c r="B164" i="31"/>
  <c r="B165" i="31"/>
  <c r="B166" i="31"/>
  <c r="B167" i="31"/>
  <c r="B168" i="31"/>
  <c r="B169" i="31"/>
  <c r="B170" i="31"/>
  <c r="B171" i="31"/>
  <c r="B172" i="31"/>
  <c r="B173" i="31"/>
  <c r="B174" i="31"/>
  <c r="B175" i="31"/>
  <c r="B176" i="31"/>
  <c r="B177" i="31"/>
  <c r="B178" i="31"/>
  <c r="B179" i="31"/>
  <c r="B180" i="31"/>
  <c r="B181" i="31"/>
  <c r="B182" i="31"/>
  <c r="B183" i="31"/>
  <c r="B184" i="31"/>
  <c r="B185" i="31"/>
  <c r="B186" i="31"/>
  <c r="B187" i="31"/>
  <c r="B188" i="31"/>
  <c r="B189" i="31"/>
  <c r="B190" i="31"/>
  <c r="B191" i="31"/>
  <c r="B192" i="31"/>
  <c r="B193" i="31"/>
  <c r="B194" i="31"/>
  <c r="B195" i="31"/>
  <c r="B196" i="31"/>
  <c r="B197" i="31"/>
  <c r="B198" i="31"/>
  <c r="B199" i="31"/>
  <c r="B200" i="31"/>
  <c r="B201" i="31"/>
  <c r="B202" i="31"/>
  <c r="B203" i="31"/>
  <c r="B204" i="31"/>
  <c r="B205" i="31"/>
  <c r="B206" i="31"/>
  <c r="B207" i="31"/>
  <c r="B208" i="31"/>
  <c r="B209" i="31"/>
  <c r="B210" i="31"/>
  <c r="B211" i="31"/>
  <c r="B212" i="31"/>
  <c r="B213" i="31"/>
  <c r="B214" i="31"/>
  <c r="B215" i="31"/>
  <c r="B216" i="31"/>
  <c r="B217" i="31"/>
  <c r="B218" i="31"/>
  <c r="B219" i="31"/>
  <c r="B220" i="31"/>
  <c r="B221" i="31"/>
  <c r="B222" i="31"/>
  <c r="B223" i="31"/>
  <c r="B224" i="31"/>
  <c r="B225" i="31"/>
  <c r="B226" i="31"/>
  <c r="B227" i="31"/>
  <c r="B228" i="31"/>
  <c r="B229" i="31"/>
  <c r="B230" i="31"/>
  <c r="B231" i="31"/>
  <c r="B232" i="31"/>
  <c r="B233" i="31"/>
  <c r="B234" i="31"/>
  <c r="B235" i="31"/>
  <c r="B236" i="31"/>
  <c r="B237" i="31"/>
  <c r="B238" i="31"/>
  <c r="B239" i="31"/>
  <c r="B240" i="31"/>
  <c r="B241" i="31"/>
  <c r="B242" i="31"/>
  <c r="B243" i="31"/>
  <c r="B244" i="31"/>
  <c r="B245" i="31"/>
  <c r="B246" i="31"/>
  <c r="B247" i="31"/>
  <c r="B248" i="31"/>
  <c r="B249" i="31"/>
  <c r="B250" i="31"/>
  <c r="B251" i="31"/>
  <c r="B252" i="31"/>
  <c r="B253" i="31"/>
  <c r="B254" i="31"/>
  <c r="B255" i="31"/>
  <c r="B256" i="31"/>
  <c r="B257" i="31"/>
  <c r="B258" i="31"/>
  <c r="B259" i="31"/>
  <c r="B260" i="31"/>
  <c r="B261" i="31"/>
  <c r="B262" i="31"/>
  <c r="B263" i="31"/>
  <c r="B264" i="31"/>
  <c r="B265" i="31"/>
  <c r="B266" i="31"/>
  <c r="B267" i="31"/>
  <c r="B268" i="31"/>
  <c r="B269" i="31"/>
  <c r="B270" i="31"/>
  <c r="B271" i="31"/>
  <c r="B272" i="31"/>
  <c r="B2" i="31"/>
  <c r="A3" i="31"/>
  <c r="A4" i="31"/>
  <c r="A5" i="31"/>
  <c r="A6" i="31"/>
  <c r="A7" i="31"/>
  <c r="A8" i="31"/>
  <c r="A9" i="31"/>
  <c r="A10" i="31"/>
  <c r="A11" i="31"/>
  <c r="A12" i="31"/>
  <c r="A13" i="31"/>
  <c r="A14" i="31"/>
  <c r="A15" i="31"/>
  <c r="A16" i="31"/>
  <c r="A17" i="31"/>
  <c r="A18" i="31"/>
  <c r="A19" i="31"/>
  <c r="A20" i="31"/>
  <c r="A21" i="31"/>
  <c r="A22" i="31"/>
  <c r="A23" i="31"/>
  <c r="A24" i="31"/>
  <c r="A25" i="31"/>
  <c r="A26" i="31"/>
  <c r="A27" i="31"/>
  <c r="A28" i="31"/>
  <c r="A29" i="31"/>
  <c r="A30" i="31"/>
  <c r="A31" i="31"/>
  <c r="A32" i="31"/>
  <c r="A33" i="31"/>
  <c r="A34" i="31"/>
  <c r="A35" i="31"/>
  <c r="A36" i="31"/>
  <c r="A37" i="31"/>
  <c r="A38" i="31"/>
  <c r="A39" i="31"/>
  <c r="A40" i="31"/>
  <c r="A41" i="31"/>
  <c r="A42" i="31"/>
  <c r="A43" i="31"/>
  <c r="A44" i="31"/>
  <c r="A45" i="31"/>
  <c r="A46" i="31"/>
  <c r="A47" i="31"/>
  <c r="A48" i="31"/>
  <c r="A49" i="31"/>
  <c r="A50" i="31"/>
  <c r="A51" i="31"/>
  <c r="A52" i="31"/>
  <c r="A53" i="31"/>
  <c r="A54" i="31"/>
  <c r="A55" i="31"/>
  <c r="A56" i="31"/>
  <c r="A57" i="31"/>
  <c r="A58" i="31"/>
  <c r="A59" i="31"/>
  <c r="A60" i="31"/>
  <c r="A61" i="31"/>
  <c r="A62" i="31"/>
  <c r="A63" i="31"/>
  <c r="A64" i="31"/>
  <c r="A65" i="31"/>
  <c r="A66" i="31"/>
  <c r="A67" i="31"/>
  <c r="A68" i="31"/>
  <c r="A69" i="31"/>
  <c r="A70" i="31"/>
  <c r="A71" i="31"/>
  <c r="A72" i="31"/>
  <c r="A73" i="31"/>
  <c r="A74" i="31"/>
  <c r="A75" i="31"/>
  <c r="A76" i="31"/>
  <c r="A77" i="31"/>
  <c r="A78" i="31"/>
  <c r="A79" i="31"/>
  <c r="A80" i="31"/>
  <c r="A81" i="31"/>
  <c r="A82" i="31"/>
  <c r="A83" i="31"/>
  <c r="A84" i="31"/>
  <c r="A85" i="31"/>
  <c r="A86" i="31"/>
  <c r="A87" i="31"/>
  <c r="A88" i="31"/>
  <c r="A89" i="31"/>
  <c r="A90" i="31"/>
  <c r="A91" i="31"/>
  <c r="A92" i="31"/>
  <c r="A93" i="31"/>
  <c r="A94" i="31"/>
  <c r="A95" i="31"/>
  <c r="A96" i="31"/>
  <c r="A97" i="31"/>
  <c r="A98" i="31"/>
  <c r="A99" i="31"/>
  <c r="A100" i="31"/>
  <c r="A101" i="31"/>
  <c r="A102" i="31"/>
  <c r="A103" i="31"/>
  <c r="A104" i="31"/>
  <c r="A105" i="31"/>
  <c r="A106" i="31"/>
  <c r="A107" i="31"/>
  <c r="A108" i="31"/>
  <c r="A109" i="31"/>
  <c r="A110" i="31"/>
  <c r="A111" i="31"/>
  <c r="A112" i="31"/>
  <c r="A113" i="31"/>
  <c r="A114" i="31"/>
  <c r="A115" i="31"/>
  <c r="A116" i="31"/>
  <c r="A117" i="31"/>
  <c r="A118" i="31"/>
  <c r="A119" i="31"/>
  <c r="A120" i="31"/>
  <c r="A121" i="31"/>
  <c r="A122" i="31"/>
  <c r="A123" i="31"/>
  <c r="A124" i="31"/>
  <c r="A125" i="31"/>
  <c r="A126" i="31"/>
  <c r="A127" i="31"/>
  <c r="A128" i="31"/>
  <c r="A129" i="31"/>
  <c r="A130" i="31"/>
  <c r="A131" i="31"/>
  <c r="A132" i="31"/>
  <c r="A133" i="31"/>
  <c r="A134" i="31"/>
  <c r="A135" i="31"/>
  <c r="A136" i="31"/>
  <c r="A137" i="31"/>
  <c r="A138" i="31"/>
  <c r="A139" i="31"/>
  <c r="A140" i="31"/>
  <c r="A141" i="31"/>
  <c r="A142" i="31"/>
  <c r="A143" i="31"/>
  <c r="A144" i="31"/>
  <c r="A145" i="31"/>
  <c r="A146" i="31"/>
  <c r="A147" i="31"/>
  <c r="A148" i="3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72" i="31"/>
  <c r="A173" i="31"/>
  <c r="A174" i="31"/>
  <c r="A175" i="31"/>
  <c r="A176" i="31"/>
  <c r="A177" i="31"/>
  <c r="A178" i="31"/>
  <c r="A179" i="31"/>
  <c r="A180" i="31"/>
  <c r="A181" i="3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237" i="31"/>
  <c r="A238" i="31"/>
  <c r="A239" i="31"/>
  <c r="A240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A265" i="31"/>
  <c r="A266" i="31"/>
  <c r="A267" i="31"/>
  <c r="A268" i="31"/>
  <c r="A269" i="31"/>
  <c r="A270" i="31"/>
  <c r="A271" i="31"/>
  <c r="A272" i="31"/>
  <c r="A2" i="31"/>
</calcChain>
</file>

<file path=xl/sharedStrings.xml><?xml version="1.0" encoding="utf-8"?>
<sst xmlns="http://schemas.openxmlformats.org/spreadsheetml/2006/main" count="2649" uniqueCount="473">
  <si>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</si>
  <si>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</si>
  <si>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</si>
  <si>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</si>
  <si>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</si>
  <si>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</si>
  <si>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</si>
  <si>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</si>
  <si>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</si>
  <si>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</si>
  <si>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</si>
  <si>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</si>
  <si>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1.1.4.98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</si>
  <si>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</si>
  <si>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</si>
  <si>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</si>
  <si>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</si>
  <si>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</si>
  <si>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</si>
  <si>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</si>
  <si>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 xml:space="preserve">Outros Ativos Circulantes 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</si>
  <si>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</si>
  <si>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</si>
  <si>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</si>
  <si>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</si>
  <si>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</si>
  <si>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</si>
  <si>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</si>
  <si>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</si>
  <si>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</si>
  <si>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</si>
  <si>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</si>
  <si>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</si>
  <si>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</si>
  <si>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</si>
  <si>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</si>
  <si>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</si>
  <si>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1.2.2.1</t>
  </si>
  <si>
    <t xml:space="preserve">Participações Permanentes em Outras Sociedades 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</si>
  <si>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</si>
  <si>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</si>
  <si>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</si>
  <si>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</si>
  <si>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</si>
  <si>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</si>
  <si>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</si>
  <si>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</si>
  <si>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</si>
  <si>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</si>
  <si>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</si>
  <si>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</si>
  <si>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</si>
  <si>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</si>
  <si>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</si>
  <si>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</si>
  <si>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</si>
  <si>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</si>
  <si>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</si>
  <si>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</si>
  <si>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(-) Aeronaves</t>
  </si>
  <si>
    <t>(-) Motores</t>
  </si>
  <si>
    <t>(-) Partes e Peças</t>
  </si>
  <si>
    <t>(-) Outros Equipamentos de Voo</t>
  </si>
  <si>
    <t>(-) Equipamentos de Solo</t>
  </si>
  <si>
    <t>(-) Terrenos e Edifícios</t>
  </si>
  <si>
    <t>(-) Outros Imobilizados</t>
  </si>
  <si>
    <t>1.2.4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</si>
  <si>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</si>
  <si>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</si>
  <si>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</si>
  <si>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</si>
  <si>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</si>
  <si>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</si>
  <si>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</si>
  <si>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</si>
  <si>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</si>
  <si>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</si>
  <si>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</si>
  <si>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</si>
  <si>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</si>
  <si>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</si>
  <si>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</si>
  <si>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</si>
  <si>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</si>
  <si>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</si>
  <si>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</si>
  <si>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</si>
  <si>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</si>
  <si>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</si>
  <si>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</si>
  <si>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</si>
  <si>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</si>
  <si>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</si>
  <si>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</si>
  <si>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</si>
  <si>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</si>
  <si>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</si>
  <si>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</si>
  <si>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</si>
  <si>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</si>
  <si>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</si>
  <si>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</si>
  <si>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</si>
  <si>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</si>
  <si>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</si>
  <si>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</si>
  <si>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</si>
  <si>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</si>
  <si>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</si>
  <si>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</si>
  <si>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2.1.10.1</t>
  </si>
  <si>
    <t>Tarifas de Embarque a Repassar</t>
  </si>
  <si>
    <t>2.1.10.2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</si>
  <si>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</si>
  <si>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</si>
  <si>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</si>
  <si>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</si>
  <si>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</si>
  <si>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</si>
  <si>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</si>
  <si>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</si>
  <si>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</si>
  <si>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</si>
  <si>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</si>
  <si>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 xml:space="preserve">Fornecedores 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</si>
  <si>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</si>
  <si>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</si>
  <si>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</si>
  <si>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</si>
  <si>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</si>
  <si>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</si>
  <si>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</si>
  <si>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</si>
  <si>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</si>
  <si>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</si>
  <si>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</si>
  <si>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</si>
  <si>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</si>
  <si>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</si>
  <si>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</si>
  <si>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</si>
  <si>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</si>
  <si>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</si>
  <si>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</si>
  <si>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</si>
  <si>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</si>
  <si>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</si>
  <si>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</si>
  <si>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</si>
  <si>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</si>
  <si>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</si>
  <si>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</si>
  <si>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</si>
  <si>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</si>
  <si>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</si>
  <si>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</si>
  <si>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</si>
  <si>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</si>
  <si>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</si>
  <si>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</si>
  <si>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</si>
  <si>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</si>
  <si>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</si>
  <si>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</si>
  <si>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</si>
  <si>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</si>
  <si>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</si>
  <si>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</si>
  <si>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</si>
  <si>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</si>
  <si>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</si>
  <si>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</si>
  <si>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</si>
  <si>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</si>
  <si>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</si>
  <si>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3.1.1.4</t>
  </si>
  <si>
    <t>3.1.1.5</t>
  </si>
  <si>
    <t>Receitas Auxiliares</t>
  </si>
  <si>
    <t>3.1.1.5.1</t>
  </si>
  <si>
    <t>Alimentos e Bebidas a Bordo</t>
  </si>
  <si>
    <t>3.1.1.5.2</t>
  </si>
  <si>
    <t>3.1.1.5.3</t>
  </si>
  <si>
    <t>3.1.1.5.4</t>
  </si>
  <si>
    <t>Serviços Multimídia</t>
  </si>
  <si>
    <t>Marcação de Assentos</t>
  </si>
  <si>
    <t>Acompanhamento de Passageiro</t>
  </si>
  <si>
    <t>Serviços de Assistência Médica</t>
  </si>
  <si>
    <t>Transporte de Animais</t>
  </si>
  <si>
    <t>3.1.1.5.98</t>
  </si>
  <si>
    <t>Outras Receitas Auxiliares</t>
  </si>
  <si>
    <t>Penalidades do Contrato de Transporte Aéreo</t>
  </si>
  <si>
    <t>Cobrança por Cancelamento de Bilhete de Passagem</t>
  </si>
  <si>
    <t>Cobrança por Reembolso de Bilhete de Passagem</t>
  </si>
  <si>
    <t>Cobrança por Remarcação de Voo</t>
  </si>
  <si>
    <t>Cobrança por Não Comparecimento para o Embarque</t>
  </si>
  <si>
    <t>Outras Penalidades</t>
  </si>
  <si>
    <t>3.1.1.98</t>
  </si>
  <si>
    <t>Outras Receitas de Transporte Aéreo Regular Doméstico</t>
  </si>
  <si>
    <t>3.1.2</t>
  </si>
  <si>
    <t>3.1.2.1</t>
  </si>
  <si>
    <t>3.1.2.2</t>
  </si>
  <si>
    <t>3.1.2.3</t>
  </si>
  <si>
    <t>3.1.2.4</t>
  </si>
  <si>
    <t>3.1.2.5</t>
  </si>
  <si>
    <t>3.1.2.5.1</t>
  </si>
  <si>
    <t>3.1.2.5.2</t>
  </si>
  <si>
    <t>3.1.2.5.3</t>
  </si>
  <si>
    <t>3.1.2.5.4</t>
  </si>
  <si>
    <t>3.1.2.5.98</t>
  </si>
  <si>
    <t>3.1.2.98</t>
  </si>
  <si>
    <t>3.1.3</t>
  </si>
  <si>
    <t>Transporte Aéreo Não Regular Doméstico</t>
  </si>
  <si>
    <t>3.1.3.1</t>
  </si>
  <si>
    <t>3.1.3.2</t>
  </si>
  <si>
    <t>3.1.3.3</t>
  </si>
  <si>
    <t>3.1.3.4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</si>
  <si>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</si>
  <si>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</si>
  <si>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</si>
  <si>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</si>
  <si>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</si>
  <si>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</si>
  <si>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</si>
  <si>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</si>
  <si>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</si>
  <si>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</si>
  <si>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</si>
  <si>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</si>
  <si>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</si>
  <si>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</si>
  <si>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</si>
  <si>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</si>
  <si>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</si>
  <si>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</si>
  <si>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</si>
  <si>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</si>
  <si>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</si>
  <si>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</si>
  <si>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</si>
  <si>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</si>
  <si>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</si>
  <si>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3.2</t>
  </si>
  <si>
    <t>Receitas de Atividades Operacionais Alheias aos Serviços Aéreos Públicos</t>
  </si>
  <si>
    <t>(-) Deduções da Receita Operacional Bruta</t>
  </si>
  <si>
    <t>4.1</t>
  </si>
  <si>
    <t>4.1.1</t>
  </si>
  <si>
    <t>(-) Impostos</t>
  </si>
  <si>
    <t>4.1.2</t>
  </si>
  <si>
    <t>(-) Devoluções, Abatimentos e Descontos Incondicionais Concedidos</t>
  </si>
  <si>
    <t>4.1.98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</si>
  <si>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</si>
  <si>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</si>
  <si>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</si>
  <si>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</si>
  <si>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</si>
  <si>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</si>
  <si>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</si>
  <si>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</si>
  <si>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</si>
  <si>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</si>
  <si>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</si>
  <si>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</si>
  <si>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</si>
  <si>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</si>
  <si>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</si>
  <si>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</si>
  <si>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</si>
  <si>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</si>
  <si>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</si>
  <si>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</si>
  <si>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</si>
  <si>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</si>
  <si>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</si>
  <si>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</si>
  <si>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</si>
  <si>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</si>
  <si>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</si>
  <si>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</si>
  <si>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</si>
  <si>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</si>
  <si>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</si>
  <si>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</si>
  <si>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</si>
  <si>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</si>
  <si>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</si>
  <si>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</si>
  <si>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</si>
  <si>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</si>
  <si>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</si>
  <si>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</si>
  <si>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</si>
  <si>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</si>
  <si>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(-) Indenização Trabalhista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</si>
  <si>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</si>
  <si>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</si>
  <si>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</si>
  <si>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</si>
  <si>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</si>
  <si>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</si>
  <si>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</si>
  <si>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</si>
  <si>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</si>
  <si>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</si>
  <si>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</si>
  <si>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6.1.12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</si>
  <si>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</si>
  <si>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</si>
  <si>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</si>
  <si>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</si>
  <si>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</si>
  <si>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</si>
  <si>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</si>
  <si>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6.1.14.1</t>
  </si>
  <si>
    <t>6.1.14.2</t>
  </si>
  <si>
    <t>6.1.14.3</t>
  </si>
  <si>
    <t>6.1.14.4</t>
  </si>
  <si>
    <t>6.1.14.5</t>
  </si>
  <si>
    <t>6.1.14.6</t>
  </si>
  <si>
    <t>6.1.14.7</t>
  </si>
  <si>
    <t>6.1.14.8</t>
  </si>
  <si>
    <t>6.1.14.9</t>
  </si>
  <si>
    <t>(-) Intangíveis</t>
  </si>
  <si>
    <t>6.1.15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</si>
  <si>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</si>
  <si>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</si>
  <si>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</si>
  <si>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</si>
  <si>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</si>
  <si>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</si>
  <si>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</si>
  <si>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</si>
  <si>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</si>
  <si>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</si>
  <si>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</si>
  <si>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6.1.17</t>
  </si>
  <si>
    <t>(-) Preços Específicos</t>
  </si>
  <si>
    <t>6.1.18</t>
  </si>
  <si>
    <t>(-) Tarifas de Uso das Comunicações e dos Auxílios à Navegação Aérea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</si>
  <si>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</si>
  <si>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</si>
  <si>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</si>
  <si>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</si>
  <si>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</si>
  <si>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</si>
  <si>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8.1</t>
  </si>
  <si>
    <t>(-) Despesas Comerciais</t>
  </si>
  <si>
    <t>8.2</t>
  </si>
  <si>
    <t>(-) Despesas Gerais e Administrativas</t>
  </si>
  <si>
    <t>(-) Outras Despesas Operacionais</t>
  </si>
  <si>
    <t>(+/-) Equivalência Patrimonial</t>
  </si>
  <si>
    <t>(=) Resultado Antes das Receitas e Despesas Financeiras</t>
  </si>
  <si>
    <t>(+) Receitas Financeiras</t>
  </si>
  <si>
    <t>(+) Juros sobre Aplicações Financeiras</t>
  </si>
  <si>
    <t>(+) Ganhos com Instrumentos Derivativos</t>
  </si>
  <si>
    <t>(+) Ganhos Cambiais e Monetários</t>
  </si>
  <si>
    <t>(+) Outras Receitas Financeiras</t>
  </si>
  <si>
    <t>(-) Despesas Financeiras</t>
  </si>
  <si>
    <t xml:space="preserve">(-) Juros </t>
  </si>
  <si>
    <t>(-) Juros com Arrendamentos</t>
  </si>
  <si>
    <t>(-) Outros Juros</t>
  </si>
  <si>
    <t>(-) Perdas com Instrumentos Derivativos</t>
  </si>
  <si>
    <t>(-) Perdas Cambiais e Monetárias</t>
  </si>
  <si>
    <t>(-) Outras Despesas Financeiras</t>
  </si>
  <si>
    <t>(=) Resultado Antes dos Tributos sobre o Lucro</t>
  </si>
  <si>
    <t>(-) IR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</si>
  <si>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</si>
  <si>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</si>
  <si>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</si>
  <si>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</si>
  <si>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A</t>
  </si>
  <si>
    <t>(=) CAIXA LÍQUIDO GERADO/CONSUMIDO NO PERÍODO</t>
  </si>
  <si>
    <t>B</t>
  </si>
  <si>
    <t>C</t>
  </si>
  <si>
    <t>(=) CAIXA E EQUIVALENTES DE CAIXA NO FINAL DO PERÍODO</t>
  </si>
  <si>
    <t>Carga e Mala Postal</t>
  </si>
  <si>
    <t>Saldo Inicial do Trimestre de Referência (BP) / Valor Referente ao Trimestre Reportado  (DR/DFC)</t>
  </si>
  <si>
    <t>Saldo Final do Trimestre de Referência (BP) / Valor Acumulado Desde o Início do Exercício Social Atual até o Fim do Trimestre Reportado  (DR/DFC)</t>
  </si>
  <si>
    <t>Saldo Inicial do Trim. de Referência do Ex. Anterior (BP) / Valor Constituído no Trimestre de Referência no Exercício Social Anterior  (DR/DFC)</t>
  </si>
  <si>
    <t>Saldo Final do Trim. de Referência do Exercício Anterior (BP) / Valor Acumulado, no Ex. Soc. Anterior, do  Início do Exercício Até o Fim do Trimestre Reportado (DR/DFC)</t>
  </si>
  <si>
    <t xml:space="preserve">Peças e Materiais de Manutenção de Equipamentos de Voo </t>
  </si>
  <si>
    <t xml:space="preserve">Outros Estoques </t>
  </si>
  <si>
    <t xml:space="preserve">Investimentos  </t>
  </si>
  <si>
    <t xml:space="preserve">Intangível </t>
  </si>
  <si>
    <t xml:space="preserve">Transportes a Executar </t>
  </si>
  <si>
    <t xml:space="preserve">Arrecadação a Contas de Terceiros </t>
  </si>
  <si>
    <t>Adicional Tarifário a Repassar</t>
  </si>
  <si>
    <t>3.1.1.4.1</t>
  </si>
  <si>
    <t>3.1.1.4.2</t>
  </si>
  <si>
    <t>3.1.1.4.3</t>
  </si>
  <si>
    <t>3.1.1.4.4</t>
  </si>
  <si>
    <t>3.1.1.4.5</t>
  </si>
  <si>
    <t>3.1.1.4.6</t>
  </si>
  <si>
    <t>3.1.1.4.98</t>
  </si>
  <si>
    <t xml:space="preserve">Penalidades do Contrato de Transporte Aéreo </t>
  </si>
  <si>
    <t>Transporte Aéreo  Regular Internacional</t>
  </si>
  <si>
    <t>3.1.2.4.1</t>
  </si>
  <si>
    <t>3.1.2.4.2</t>
  </si>
  <si>
    <t>3.1.2.4.3</t>
  </si>
  <si>
    <t>3.1.2.4.4</t>
  </si>
  <si>
    <t>3.1.2.4.5</t>
  </si>
  <si>
    <t>3.1.2.4.6</t>
  </si>
  <si>
    <t>3.1.2.4.98</t>
  </si>
  <si>
    <t xml:space="preserve">Outras Receitas de Transporte Aéreo Regular Internacional 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</si>
  <si>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</si>
  <si>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</si>
  <si>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</si>
  <si>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</si>
  <si>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</si>
  <si>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</si>
  <si>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</si>
  <si>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3.1.4.4.1</t>
  </si>
  <si>
    <t>3.1.4.4.2</t>
  </si>
  <si>
    <t>3.1.4.4.3</t>
  </si>
  <si>
    <t>3.1.4.4.4</t>
  </si>
  <si>
    <t>3.1.4.4.5</t>
  </si>
  <si>
    <t>3.1.4.4.6</t>
  </si>
  <si>
    <t>3.1.4.4.98</t>
  </si>
  <si>
    <t xml:space="preserve">Outras Receitas de Serviços Aéreos Públicos  </t>
  </si>
  <si>
    <t xml:space="preserve">(-) Deduções da Receita de Serviços Aéreos Públicos </t>
  </si>
  <si>
    <t>(-) Outras Deduções da Receita Operacional Bruta</t>
  </si>
  <si>
    <t>6</t>
  </si>
  <si>
    <t xml:space="preserve">(-) Pessoal </t>
  </si>
  <si>
    <t>6.1.1.7</t>
  </si>
  <si>
    <t xml:space="preserve">(-) Combustíveis e Lubrificantes </t>
  </si>
  <si>
    <t xml:space="preserve">(-) Seguros </t>
  </si>
  <si>
    <t xml:space="preserve">(-) Arrendamentos </t>
  </si>
  <si>
    <t xml:space="preserve">(-) Depreciação/Amortização/Exaustão </t>
  </si>
  <si>
    <t>(-) Investimentos</t>
  </si>
  <si>
    <t xml:space="preserve">(-) Tarifas Aeroportuárias  </t>
  </si>
  <si>
    <t xml:space="preserve">(-) Despesas Operacionais dos Serviços Aéreos Públicos </t>
  </si>
  <si>
    <t>8.2.98</t>
  </si>
  <si>
    <t>(+/-) Outras Receitas/Despesas</t>
  </si>
  <si>
    <t xml:space="preserve"> (+/-) Resultado Financeiro Líquido </t>
  </si>
  <si>
    <t>12.1</t>
  </si>
  <si>
    <t>12.1.1</t>
  </si>
  <si>
    <t>12.1.2</t>
  </si>
  <si>
    <t>12.1.3</t>
  </si>
  <si>
    <t>12.1.98</t>
  </si>
  <si>
    <t>12.2</t>
  </si>
  <si>
    <t>12.2.1</t>
  </si>
  <si>
    <t>12.2.1.1</t>
  </si>
  <si>
    <t>12.2.1.2</t>
  </si>
  <si>
    <t>12.2.2</t>
  </si>
  <si>
    <t>12.2.3</t>
  </si>
  <si>
    <t>12.2.98</t>
  </si>
  <si>
    <t xml:space="preserve">(+/-) Tributos sobre o Lucro </t>
  </si>
  <si>
    <t>14.1</t>
  </si>
  <si>
    <t>14.2</t>
  </si>
  <si>
    <t>(=) Total dos Resultados Abrangentes do Período</t>
  </si>
  <si>
    <t>18.1</t>
  </si>
  <si>
    <t>(+/-) Hedge de Fluxo de Caixa</t>
  </si>
  <si>
    <t>18.2</t>
  </si>
  <si>
    <t xml:space="preserve">(+/-) Outros Resultados Abrangentes 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</si>
  <si>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</si>
  <si>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</si>
  <si>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</si>
  <si>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</si>
  <si>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</si>
  <si>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</si>
  <si>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(+) CAIXA E EQUIVALENTES DE CAIXA NO INÍCIO DO PERÍODO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</si>
  <si>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</si>
  <si>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</si>
  <si>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</si>
  <si>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</si>
  <si>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2</t>
  </si>
  <si>
    <t>DEMONSTRAÇÕES CONTÁBEIS ANUAIS   Empresa: OCEANAIR LINHAS AÉREAS S.A.  Exercício Social: 2017    Data de Transmissão do Arquivo de Dados: 20180521</t>
  </si>
  <si>
    <t>DEMONSTRAÇÕES CONTÁBEIS TRIMESTRAIS   Exercício Social: 2018                                                                 Empresa: AZUL LINHAS AÉREAS BRASILEIRAS S.A.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20180523                                                                                                                                                                                       Data da Versão do Validador do Arquivo: 20180503</t>
  </si>
  <si>
    <t>17</t>
  </si>
  <si>
    <t>DEMONSTRAÇÕES CONTÁBEIS ANUAIS Empresa: TAM LINHAS AÉREAS S.A.  Exercício Social: 2017  Data de Transmissão do Arquivo de Dados: 20180517</t>
  </si>
  <si>
    <t xml:space="preserve">DEMONSTRAÇÕES CONTÁBEIS ANUAIS                    </t>
  </si>
  <si>
    <t>DEMONSTRAÇÕES CONTÁBEIS ANUAIS  Empresa: ABSA - AEROLINHAS BRASILEIRAS S.A Exercício Social: 2017   Data de Transmissão do Arquivo de Dados: 20180522</t>
  </si>
  <si>
    <t>DEMONSTRAÇÕES CONTÁBEIS ANUAIS                                                                                                           Empresa: GOL LINHAS AÉREAS S.A                                                                                                                             Exercício Social: 2017                                                                                                                                                                                Data de Transmissão do Arquivo de Dados: 20180430</t>
  </si>
  <si>
    <t xml:space="preserve">Ativo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</si>
</sst>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Font="1"/>
    <xf numFmtId="3" fontId="5" fillId="0" borderId="0" xfId="0" applyNumberFormat="1" applyFont="1"/>
    <xf numFmtId="3" fontId="4" fillId="0" borderId="0" xfId="0" applyNumberFormat="1" applyFont="1"/>
    <xf numFmtId="3" fontId="6" fillId="0" borderId="0" xfId="0" applyNumberFormat="1" applyFont="1"/>
    <xf numFmtId="3" fontId="7" fillId="0" borderId="0" xfId="0" applyNumberFormat="1" applyFont="1"/>
    <xf numFmtId="4" fontId="4" fillId="0" borderId="2" xfId="7" applyNumberFormat="1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4" fontId="4" fillId="0" borderId="3" xfId="7" applyNumberFormat="1" applyFont="1" applyFill="1" applyBorder="1" applyAlignment="1">
      <alignment horizontal="center" vertical="center" wrapText="1"/>
    </xf>
    <xf numFmtId="4" fontId="4" fillId="0" borderId="4" xfId="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49" fontId="2" fillId="0" borderId="2" xfId="10" applyNumberFormat="1" applyFont="1" applyFill="1" applyBorder="1" applyAlignment="1">
      <alignment horizontal="center"/>
    </xf>
    <xf numFmtId="0" fontId="4" fillId="0" borderId="6" xfId="6" applyFont="1" applyFill="1" applyBorder="1" applyAlignment="1">
      <alignment horizontal="left" vertical="center" wrapText="1"/>
    </xf>
    <xf numFmtId="164" fontId="4" fillId="0" borderId="2" xfId="10" applyFont="1" applyFill="1" applyBorder="1" applyAlignment="1">
      <alignment horizontal="left" vertical="center" wrapText="1"/>
    </xf>
    <xf numFmtId="164" fontId="4" fillId="0" borderId="6" xfId="10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5" fillId="0" borderId="2" xfId="7" applyFont="1" applyFill="1" applyBorder="1" applyAlignment="1">
      <alignment horizontal="left" vertical="center" wrapText="1"/>
    </xf>
    <xf numFmtId="164" fontId="5" fillId="0" borderId="2" xfId="1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8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0" fillId="0" borderId="0" xfId="0" applyFill="1"/>
    <xf numFmtId="164" fontId="0" fillId="0" borderId="0" xfId="1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vertical="center" wrapText="1"/>
    </xf>
    <xf numFmtId="164" fontId="4" fillId="0" borderId="2" xfId="10" applyFont="1" applyFill="1" applyBorder="1" applyAlignment="1">
      <alignment horizontal="right"/>
    </xf>
    <xf numFmtId="0" fontId="4" fillId="0" borderId="2" xfId="9" applyFont="1" applyFill="1" applyBorder="1" applyAlignment="1">
      <alignment vertical="center" wrapText="1"/>
    </xf>
    <xf numFmtId="0" fontId="5" fillId="0" borderId="2" xfId="7" applyFont="1" applyFill="1" applyBorder="1" applyAlignment="1">
      <alignment vertical="center" wrapText="1"/>
    </xf>
    <xf numFmtId="164" fontId="5" fillId="0" borderId="2" xfId="10" applyFont="1" applyFill="1" applyBorder="1" applyAlignment="1">
      <alignment horizontal="right"/>
    </xf>
    <xf numFmtId="0" fontId="4" fillId="0" borderId="2" xfId="0" applyFont="1" applyFill="1" applyBorder="1" applyAlignment="1">
      <alignment vertical="center" wrapText="1"/>
    </xf>
    <xf numFmtId="0" fontId="4" fillId="0" borderId="2" xfId="8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8" applyFont="1" applyFill="1" applyBorder="1" applyAlignment="1">
      <alignment vertical="center" wrapText="1"/>
    </xf>
    <xf numFmtId="0" fontId="4" fillId="0" borderId="2" xfId="4" applyFont="1" applyFill="1" applyBorder="1" applyAlignment="1">
      <alignment vertical="center" wrapText="1"/>
    </xf>
    <xf numFmtId="0" fontId="4" fillId="0" borderId="2" xfId="5" applyFont="1" applyFill="1" applyBorder="1" applyAlignment="1">
      <alignment vertical="center" wrapText="1"/>
    </xf>
    <xf numFmtId="0" fontId="4" fillId="0" borderId="2" xfId="3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4" fontId="4" fillId="0" borderId="2" xfId="6" applyNumberFormat="1" applyFont="1" applyFill="1" applyBorder="1" applyAlignment="1">
      <alignment horizontal="right" vertical="center"/>
    </xf>
    <xf numFmtId="4" fontId="4" fillId="0" borderId="2" xfId="9" applyNumberFormat="1" applyFont="1" applyFill="1" applyBorder="1" applyAlignment="1">
      <alignment horizontal="right" vertical="center"/>
    </xf>
    <xf numFmtId="4" fontId="5" fillId="0" borderId="2" xfId="7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2" xfId="8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2" xfId="8" applyNumberFormat="1" applyFont="1" applyFill="1" applyBorder="1" applyAlignment="1">
      <alignment horizontal="right" vertical="center"/>
    </xf>
    <xf numFmtId="4" fontId="4" fillId="0" borderId="2" xfId="4" applyNumberFormat="1" applyFont="1" applyFill="1" applyBorder="1" applyAlignment="1">
      <alignment horizontal="right" vertical="center"/>
    </xf>
    <xf numFmtId="4" fontId="4" fillId="0" borderId="2" xfId="5" applyNumberFormat="1" applyFont="1" applyFill="1" applyBorder="1" applyAlignment="1">
      <alignment horizontal="right" vertical="center"/>
    </xf>
    <xf numFmtId="4" fontId="4" fillId="0" borderId="2" xfId="3" applyNumberFormat="1" applyFont="1" applyFill="1" applyBorder="1" applyAlignment="1">
      <alignment horizontal="right" vertical="center"/>
    </xf>
    <xf numFmtId="4" fontId="5" fillId="0" borderId="2" xfId="2" applyNumberFormat="1" applyFont="1" applyFill="1" applyBorder="1" applyAlignment="1">
      <alignment horizontal="right" vertical="center"/>
    </xf>
    <xf numFmtId="4" fontId="4" fillId="0" borderId="2" xfId="2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4" fontId="0" fillId="0" borderId="0" xfId="0" applyNumberFormat="1" applyFill="1" applyAlignment="1">
      <alignment wrapText="1"/>
    </xf>
    <xf numFmtId="4" fontId="0" fillId="0" borderId="0" xfId="0" applyNumberFormat="1" applyFill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4" fontId="4" fillId="0" borderId="2" xfId="6" applyNumberFormat="1" applyFont="1" applyFill="1" applyBorder="1" applyAlignment="1">
      <alignment horizontal="right"/>
    </xf>
    <xf numFmtId="4" fontId="4" fillId="0" borderId="2" xfId="9" applyNumberFormat="1" applyFont="1" applyFill="1" applyBorder="1" applyAlignment="1">
      <alignment horizontal="right"/>
    </xf>
    <xf numFmtId="4" fontId="5" fillId="0" borderId="2" xfId="7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4" fontId="4" fillId="0" borderId="2" xfId="8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5" fillId="0" borderId="2" xfId="8" applyNumberFormat="1" applyFont="1" applyFill="1" applyBorder="1" applyAlignment="1">
      <alignment horizontal="right"/>
    </xf>
    <xf numFmtId="4" fontId="4" fillId="0" borderId="2" xfId="4" applyNumberFormat="1" applyFont="1" applyFill="1" applyBorder="1" applyAlignment="1">
      <alignment horizontal="right"/>
    </xf>
    <xf numFmtId="4" fontId="4" fillId="0" borderId="2" xfId="5" applyNumberFormat="1" applyFont="1" applyFill="1" applyBorder="1" applyAlignment="1">
      <alignment horizontal="right"/>
    </xf>
    <xf numFmtId="4" fontId="4" fillId="0" borderId="2" xfId="3" applyNumberFormat="1" applyFont="1" applyFill="1" applyBorder="1" applyAlignment="1">
      <alignment horizontal="right"/>
    </xf>
    <xf numFmtId="4" fontId="5" fillId="0" borderId="2" xfId="2" applyNumberFormat="1" applyFont="1" applyFill="1" applyBorder="1" applyAlignment="1">
      <alignment horizontal="right"/>
    </xf>
    <xf numFmtId="4" fontId="4" fillId="0" borderId="2" xfId="2" applyNumberFormat="1" applyFont="1" applyFill="1" applyBorder="1" applyAlignment="1">
      <alignment horizontal="right"/>
    </xf>
    <xf numFmtId="4" fontId="5" fillId="0" borderId="2" xfId="1" applyNumberFormat="1" applyFont="1" applyFill="1" applyBorder="1" applyAlignment="1">
      <alignment horizontal="right"/>
    </xf>
    <xf numFmtId="0" fontId="0" fillId="0" borderId="0" xfId="0" applyNumberFormat="1" applyFill="1"/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3" fontId="0" fillId="0" borderId="0" xfId="0" applyNumberFormat="1" applyFont="1" applyFill="1"/>
    <xf numFmtId="3" fontId="0" fillId="0" borderId="0" xfId="0" applyNumberFormat="1" applyFill="1"/>
  </cellXfs>
  <cellStyles count="11">
    <cellStyle name="20% - Ênfase1" xfId="1" builtinId="30"/>
    <cellStyle name="20% - Ênfase5" xfId="7" builtinId="46"/>
    <cellStyle name="40% - Ênfase1" xfId="2" builtinId="31"/>
    <cellStyle name="40% - Ênfase5" xfId="8" builtinId="47"/>
    <cellStyle name="60% - Ênfase1" xfId="3" builtinId="32"/>
    <cellStyle name="60% - Ênfase4" xfId="5" builtinId="44"/>
    <cellStyle name="60% - Ênfase5" xfId="9" builtinId="48"/>
    <cellStyle name="Ênfase4" xfId="4" builtinId="41"/>
    <cellStyle name="Ênfase5" xfId="6" builtinId="45"/>
    <cellStyle name="Normal" xfId="0" builtinId="0"/>
    <cellStyle name="Vírgula" xfId="10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>
    <tabColor theme="2"/>
    <pageSetUpPr fitToPage="1"/>
  </sheetPr>
  <dimension ref="A1:L272"/>
  <sheetViews>
    <sheetView view="pageBreakPreview" topLeftCell="A246" zoomScaleNormal="100" zoomScaleSheetLayoutView="100" workbookViewId="0">
      <selection activeCell="C204" sqref="C204"/>
    </sheetView>
  </sheetViews>
  <sheetFormatPr defaultColWidth="10.7109375" defaultRowHeight="15" x14ac:dyDescent="0.25"/>
  <cols>
    <col min="1" max="1" width="10.28515625" style="59" bestFit="1" customWidth="1"/>
    <col min="2" max="2" width="53.7109375" style="60" customWidth="1"/>
    <col min="3" max="3" width="24" style="93" customWidth="1"/>
    <col min="4" max="4" width="27" style="93" customWidth="1"/>
    <col min="5" max="5" width="26.140625" style="97" customWidth="1"/>
    <col min="6" max="6" width="23.28515625" style="97" customWidth="1"/>
    <col min="7" max="12" width="10.7109375" style="7"/>
  </cols>
  <sheetData>
    <row r="1" spans="1:12" ht="75" customHeight="1" x14ac:dyDescent="0.25">
      <c r="A1" s="15" t="s">
        <v>466</v>
      </c>
      <c r="B1" s="16"/>
      <c r="C1" s="13" t="s">
        <v>375</v>
      </c>
      <c r="D1" s="13" t="s">
        <v>376</v>
      </c>
      <c r="E1" s="13" t="s">
        <v>377</v>
      </c>
      <c r="F1" s="13" t="s">
        <v>378</v>
      </c>
    </row>
    <row r="2" spans="1:12" s="1" customFormat="1" ht="15.75" customHeight="1" x14ac:dyDescent="0.25">
      <c r="A2" s="31">
        <v>1</v>
      </c>
      <c r="B2" s="42" t="s">
        <v>0</v>
      </c>
      <c r="C2" s="80">
        <v>8574540806.8199997</v>
      </c>
      <c r="D2" s="80">
        <v>8586408825.1999998</v>
      </c>
      <c r="E2" s="80">
        <v>6564175251.0699997</v>
      </c>
      <c r="F2" s="80">
        <v>6297362137.7399998</v>
      </c>
      <c r="G2" s="6"/>
      <c r="H2" s="6"/>
      <c r="I2" s="6"/>
      <c r="J2" s="6"/>
      <c r="K2" s="6"/>
      <c r="L2" s="6"/>
    </row>
    <row r="3" spans="1:12" s="1" customFormat="1" ht="15.75" customHeight="1" x14ac:dyDescent="0.25">
      <c r="A3" s="24" t="s">
        <v>1</v>
      </c>
      <c r="B3" s="44" t="s">
        <v>2</v>
      </c>
      <c r="C3" s="81">
        <v>3085626726.0300002</v>
      </c>
      <c r="D3" s="81">
        <v>2797443466.8400002</v>
      </c>
      <c r="E3" s="81">
        <v>1911097640.8699999</v>
      </c>
      <c r="F3" s="81">
        <v>1655331199.1099999</v>
      </c>
      <c r="G3" s="6"/>
      <c r="H3" s="6"/>
      <c r="I3" s="6"/>
      <c r="J3" s="6"/>
      <c r="K3" s="6"/>
      <c r="L3" s="6"/>
    </row>
    <row r="4" spans="1:12" s="2" customFormat="1" ht="15.75" customHeight="1" x14ac:dyDescent="0.25">
      <c r="A4" s="25" t="s">
        <v>3</v>
      </c>
      <c r="B4" s="45" t="s">
        <v>4</v>
      </c>
      <c r="C4" s="82">
        <v>730574886.60000002</v>
      </c>
      <c r="D4" s="82">
        <v>701935064.98000002</v>
      </c>
      <c r="E4" s="82">
        <v>544982660.19000006</v>
      </c>
      <c r="F4" s="82">
        <v>429738980.18000001</v>
      </c>
      <c r="G4" s="8"/>
      <c r="H4" s="8"/>
      <c r="I4" s="8"/>
      <c r="J4" s="8"/>
      <c r="K4" s="8"/>
      <c r="L4" s="8"/>
    </row>
    <row r="5" spans="1:12" s="2" customFormat="1" ht="15.75" customHeight="1" x14ac:dyDescent="0.25">
      <c r="A5" s="25" t="s">
        <v>5</v>
      </c>
      <c r="B5" s="45" t="s">
        <v>6</v>
      </c>
      <c r="C5" s="82">
        <v>1034778398.5700001</v>
      </c>
      <c r="D5" s="82">
        <v>606242024.22000003</v>
      </c>
      <c r="E5" s="82">
        <v>384262774.36000001</v>
      </c>
      <c r="F5" s="82">
        <v>284628108.33999997</v>
      </c>
      <c r="G5" s="8"/>
      <c r="H5" s="8"/>
      <c r="I5" s="8"/>
      <c r="J5" s="8"/>
      <c r="K5" s="8"/>
      <c r="L5" s="8"/>
    </row>
    <row r="6" spans="1:12" s="2" customFormat="1" ht="15.75" customHeight="1" x14ac:dyDescent="0.25">
      <c r="A6" s="25" t="s">
        <v>7</v>
      </c>
      <c r="B6" s="45" t="s">
        <v>8</v>
      </c>
      <c r="C6" s="82">
        <v>792271744.51999998</v>
      </c>
      <c r="D6" s="82">
        <v>1013261223.14</v>
      </c>
      <c r="E6" s="82">
        <v>675766277.90999997</v>
      </c>
      <c r="F6" s="82">
        <v>606195576.57000005</v>
      </c>
      <c r="G6" s="8"/>
      <c r="H6" s="8"/>
      <c r="I6" s="8"/>
      <c r="J6" s="8"/>
      <c r="K6" s="8"/>
      <c r="L6" s="8"/>
    </row>
    <row r="7" spans="1:12" s="1" customFormat="1" ht="15.75" customHeight="1" x14ac:dyDescent="0.25">
      <c r="A7" s="27" t="s">
        <v>9</v>
      </c>
      <c r="B7" s="47" t="s">
        <v>10</v>
      </c>
      <c r="C7" s="83">
        <v>150393125.91999999</v>
      </c>
      <c r="D7" s="83">
        <v>175138070.09999999</v>
      </c>
      <c r="E7" s="83">
        <v>107108239.44</v>
      </c>
      <c r="F7" s="83">
        <v>114845136.38</v>
      </c>
      <c r="G7" s="6"/>
      <c r="H7" s="6"/>
      <c r="I7" s="6"/>
      <c r="J7" s="6"/>
      <c r="K7" s="6"/>
      <c r="L7" s="6"/>
    </row>
    <row r="8" spans="1:12" s="2" customFormat="1" ht="15.75" customHeight="1" x14ac:dyDescent="0.25">
      <c r="A8" s="25" t="s">
        <v>11</v>
      </c>
      <c r="B8" s="45" t="s">
        <v>379</v>
      </c>
      <c r="C8" s="82">
        <v>138773441.11000001</v>
      </c>
      <c r="D8" s="82">
        <v>161937866.47999999</v>
      </c>
      <c r="E8" s="82">
        <v>97881146.980000004</v>
      </c>
      <c r="F8" s="82">
        <v>102218656.43000001</v>
      </c>
      <c r="G8" s="8"/>
      <c r="H8" s="8"/>
      <c r="I8" s="8"/>
      <c r="J8" s="8"/>
      <c r="K8" s="8"/>
      <c r="L8" s="8"/>
    </row>
    <row r="9" spans="1:12" s="2" customFormat="1" ht="15.75" customHeight="1" x14ac:dyDescent="0.25">
      <c r="A9" s="25" t="s">
        <v>12</v>
      </c>
      <c r="B9" s="45" t="s">
        <v>380</v>
      </c>
      <c r="C9" s="82">
        <v>11619684.810000001</v>
      </c>
      <c r="D9" s="82">
        <v>13200203.619999999</v>
      </c>
      <c r="E9" s="82">
        <v>9227092.4600000009</v>
      </c>
      <c r="F9" s="82">
        <v>12626479.949999999</v>
      </c>
      <c r="G9" s="8"/>
      <c r="H9" s="8"/>
      <c r="I9" s="8"/>
      <c r="J9" s="8"/>
      <c r="K9" s="8"/>
      <c r="L9" s="8"/>
    </row>
    <row r="10" spans="1:12" s="2" customFormat="1" ht="15.75" customHeight="1" x14ac:dyDescent="0.25">
      <c r="A10" s="25" t="s">
        <v>13</v>
      </c>
      <c r="B10" s="45" t="s">
        <v>14</v>
      </c>
      <c r="C10" s="82">
        <v>113162919.3</v>
      </c>
      <c r="D10" s="82">
        <v>108448312.81999999</v>
      </c>
      <c r="E10" s="82">
        <v>42934827.850000001</v>
      </c>
      <c r="F10" s="82">
        <v>54372808.310000002</v>
      </c>
      <c r="G10" s="8"/>
      <c r="H10" s="8"/>
      <c r="I10" s="8"/>
      <c r="J10" s="8"/>
      <c r="K10" s="8"/>
      <c r="L10" s="8"/>
    </row>
    <row r="11" spans="1:12" s="2" customFormat="1" ht="15.75" customHeight="1" x14ac:dyDescent="0.25">
      <c r="A11" s="25" t="s">
        <v>15</v>
      </c>
      <c r="B11" s="45" t="s">
        <v>16</v>
      </c>
      <c r="C11" s="82">
        <v>114694738.95</v>
      </c>
      <c r="D11" s="82">
        <v>108429997.41</v>
      </c>
      <c r="E11" s="82">
        <v>102723534.23</v>
      </c>
      <c r="F11" s="82">
        <v>102736414.53</v>
      </c>
      <c r="G11" s="8"/>
      <c r="H11" s="8"/>
      <c r="I11" s="8"/>
      <c r="J11" s="8"/>
      <c r="K11" s="8"/>
      <c r="L11" s="8"/>
    </row>
    <row r="12" spans="1:12" s="2" customFormat="1" ht="15.75" customHeight="1" x14ac:dyDescent="0.25">
      <c r="A12" s="25" t="s">
        <v>17</v>
      </c>
      <c r="B12" s="45" t="s">
        <v>18</v>
      </c>
      <c r="C12" s="82">
        <v>30916491.390000001</v>
      </c>
      <c r="D12" s="82">
        <v>71875.360000000001</v>
      </c>
      <c r="E12" s="82">
        <v>0</v>
      </c>
      <c r="F12" s="82">
        <v>0</v>
      </c>
      <c r="G12" s="8"/>
      <c r="H12" s="8"/>
      <c r="I12" s="8"/>
      <c r="J12" s="8"/>
      <c r="K12" s="8"/>
      <c r="L12" s="8"/>
    </row>
    <row r="13" spans="1:12" s="2" customFormat="1" ht="15.75" customHeight="1" x14ac:dyDescent="0.25">
      <c r="A13" s="25" t="s">
        <v>19</v>
      </c>
      <c r="B13" s="45" t="s">
        <v>20</v>
      </c>
      <c r="C13" s="82">
        <v>118834420.78</v>
      </c>
      <c r="D13" s="82">
        <v>83916898.810000002</v>
      </c>
      <c r="E13" s="82">
        <v>53319326.890000001</v>
      </c>
      <c r="F13" s="82">
        <v>62814174.799999997</v>
      </c>
      <c r="G13" s="8"/>
      <c r="H13" s="8"/>
      <c r="I13" s="8"/>
      <c r="J13" s="8"/>
      <c r="K13" s="8"/>
      <c r="L13" s="8"/>
    </row>
    <row r="14" spans="1:12" s="2" customFormat="1" ht="15.75" customHeight="1" x14ac:dyDescent="0.25">
      <c r="A14" s="25" t="s">
        <v>21</v>
      </c>
      <c r="B14" s="45" t="s">
        <v>22</v>
      </c>
      <c r="C14" s="82">
        <v>5488914080.79</v>
      </c>
      <c r="D14" s="82">
        <v>5788965358.3599997</v>
      </c>
      <c r="E14" s="82">
        <v>4653077610.1999998</v>
      </c>
      <c r="F14" s="82">
        <v>4642030938.6300001</v>
      </c>
      <c r="G14" s="8"/>
      <c r="H14" s="8"/>
      <c r="I14" s="8"/>
      <c r="J14" s="8"/>
      <c r="K14" s="8"/>
      <c r="L14" s="8"/>
    </row>
    <row r="15" spans="1:12" s="1" customFormat="1" ht="15.75" customHeight="1" x14ac:dyDescent="0.25">
      <c r="A15" s="24" t="s">
        <v>23</v>
      </c>
      <c r="B15" s="44" t="s">
        <v>24</v>
      </c>
      <c r="C15" s="81">
        <v>2020935990.77</v>
      </c>
      <c r="D15" s="81">
        <v>2339649321.4400001</v>
      </c>
      <c r="E15" s="81">
        <v>1508906278.28</v>
      </c>
      <c r="F15" s="81">
        <v>1449888874.1700001</v>
      </c>
      <c r="G15" s="6"/>
      <c r="H15" s="6"/>
      <c r="I15" s="6"/>
      <c r="J15" s="6"/>
      <c r="K15" s="6"/>
      <c r="L15" s="6"/>
    </row>
    <row r="16" spans="1:12" s="1" customFormat="1" ht="15.75" customHeight="1" x14ac:dyDescent="0.25">
      <c r="A16" s="28" t="s">
        <v>25</v>
      </c>
      <c r="B16" s="48" t="s">
        <v>26</v>
      </c>
      <c r="C16" s="84">
        <v>0</v>
      </c>
      <c r="D16" s="84">
        <v>0</v>
      </c>
      <c r="E16" s="84">
        <v>0</v>
      </c>
      <c r="F16" s="84">
        <v>0</v>
      </c>
      <c r="G16" s="6"/>
      <c r="H16" s="6"/>
      <c r="I16" s="6"/>
      <c r="J16" s="6"/>
      <c r="K16" s="6"/>
      <c r="L16" s="6"/>
    </row>
    <row r="17" spans="1:12" s="2" customFormat="1" ht="15.75" customHeight="1" x14ac:dyDescent="0.25">
      <c r="A17" s="29" t="s">
        <v>27</v>
      </c>
      <c r="B17" s="49" t="s">
        <v>28</v>
      </c>
      <c r="C17" s="85">
        <v>24348883.670000002</v>
      </c>
      <c r="D17" s="85">
        <v>29702996.91</v>
      </c>
      <c r="E17" s="85">
        <v>26710493.09</v>
      </c>
      <c r="F17" s="85">
        <v>27644366.289999999</v>
      </c>
      <c r="G17" s="8"/>
      <c r="H17" s="8"/>
      <c r="I17" s="8"/>
      <c r="J17" s="8"/>
      <c r="K17" s="8"/>
      <c r="L17" s="8"/>
    </row>
    <row r="18" spans="1:12" s="2" customFormat="1" ht="15.75" customHeight="1" x14ac:dyDescent="0.25">
      <c r="A18" s="29" t="s">
        <v>29</v>
      </c>
      <c r="B18" s="50" t="s">
        <v>30</v>
      </c>
      <c r="C18" s="85">
        <v>1253555502.25</v>
      </c>
      <c r="D18" s="85">
        <v>1326082573.3900001</v>
      </c>
      <c r="E18" s="85">
        <v>1073905480.1099999</v>
      </c>
      <c r="F18" s="85">
        <v>1087731644.1300001</v>
      </c>
      <c r="G18" s="8"/>
      <c r="H18" s="8"/>
      <c r="I18" s="8"/>
      <c r="J18" s="8"/>
      <c r="K18" s="8"/>
      <c r="L18" s="8"/>
    </row>
    <row r="19" spans="1:12" s="2" customFormat="1" ht="15.75" customHeight="1" x14ac:dyDescent="0.25">
      <c r="A19" s="29" t="s">
        <v>31</v>
      </c>
      <c r="B19" s="49" t="s">
        <v>18</v>
      </c>
      <c r="C19" s="85">
        <v>224854263.63999999</v>
      </c>
      <c r="D19" s="85">
        <v>291879125.47000003</v>
      </c>
      <c r="E19" s="85">
        <v>250116546.56999999</v>
      </c>
      <c r="F19" s="85">
        <v>246836436.37</v>
      </c>
      <c r="G19" s="8"/>
      <c r="H19" s="8"/>
      <c r="I19" s="8"/>
      <c r="J19" s="8"/>
      <c r="K19" s="8"/>
      <c r="L19" s="8"/>
    </row>
    <row r="20" spans="1:12" s="2" customFormat="1" ht="15.75" customHeight="1" x14ac:dyDescent="0.25">
      <c r="A20" s="29" t="s">
        <v>32</v>
      </c>
      <c r="B20" s="49" t="s">
        <v>33</v>
      </c>
      <c r="C20" s="85">
        <v>0</v>
      </c>
      <c r="D20" s="85">
        <v>0</v>
      </c>
      <c r="E20" s="85">
        <v>0</v>
      </c>
      <c r="F20" s="85">
        <v>0</v>
      </c>
      <c r="G20" s="8"/>
      <c r="H20" s="8"/>
      <c r="I20" s="8"/>
      <c r="J20" s="8"/>
      <c r="K20" s="8"/>
      <c r="L20" s="8"/>
    </row>
    <row r="21" spans="1:12" s="2" customFormat="1" ht="15.75" customHeight="1" x14ac:dyDescent="0.25">
      <c r="A21" s="29" t="s">
        <v>34</v>
      </c>
      <c r="B21" s="49" t="s">
        <v>35</v>
      </c>
      <c r="C21" s="85">
        <v>518177341.20999998</v>
      </c>
      <c r="D21" s="85">
        <v>691984625.66999996</v>
      </c>
      <c r="E21" s="85">
        <v>158173758.50999999</v>
      </c>
      <c r="F21" s="85">
        <v>87676427.379999995</v>
      </c>
      <c r="G21" s="8"/>
      <c r="H21" s="8"/>
      <c r="I21" s="8"/>
      <c r="J21" s="8"/>
      <c r="K21" s="8"/>
      <c r="L21" s="8"/>
    </row>
    <row r="22" spans="1:12" s="2" customFormat="1" ht="15.75" customHeight="1" x14ac:dyDescent="0.25">
      <c r="A22" s="29" t="s">
        <v>36</v>
      </c>
      <c r="B22" s="49" t="s">
        <v>381</v>
      </c>
      <c r="C22" s="85">
        <v>273508050.38</v>
      </c>
      <c r="D22" s="85">
        <v>239704640.36000001</v>
      </c>
      <c r="E22" s="85">
        <v>112143334.54000001</v>
      </c>
      <c r="F22" s="85">
        <v>243351356.31999999</v>
      </c>
      <c r="G22" s="8"/>
      <c r="H22" s="8"/>
      <c r="I22" s="8"/>
      <c r="J22" s="8"/>
      <c r="K22" s="8"/>
      <c r="L22" s="8"/>
    </row>
    <row r="23" spans="1:12" s="2" customFormat="1" ht="15.75" customHeight="1" x14ac:dyDescent="0.25">
      <c r="A23" s="30" t="s">
        <v>37</v>
      </c>
      <c r="B23" s="51" t="s">
        <v>38</v>
      </c>
      <c r="C23" s="86">
        <v>273508050.38</v>
      </c>
      <c r="D23" s="86">
        <v>239704640.36000001</v>
      </c>
      <c r="E23" s="86">
        <v>112143334.54000001</v>
      </c>
      <c r="F23" s="86">
        <v>243351356.31999999</v>
      </c>
      <c r="G23" s="8"/>
      <c r="H23" s="8"/>
      <c r="I23" s="8"/>
      <c r="J23" s="8"/>
      <c r="K23" s="8"/>
      <c r="L23" s="8"/>
    </row>
    <row r="24" spans="1:12" s="2" customFormat="1" ht="15.75" customHeight="1" x14ac:dyDescent="0.25">
      <c r="A24" s="29" t="s">
        <v>39</v>
      </c>
      <c r="B24" s="49" t="s">
        <v>40</v>
      </c>
      <c r="C24" s="85">
        <v>0</v>
      </c>
      <c r="D24" s="85">
        <v>0</v>
      </c>
      <c r="E24" s="85">
        <v>0</v>
      </c>
      <c r="F24" s="85">
        <v>0</v>
      </c>
      <c r="G24" s="8"/>
      <c r="H24" s="8"/>
      <c r="I24" s="8"/>
      <c r="J24" s="8"/>
      <c r="K24" s="8"/>
      <c r="L24" s="8"/>
    </row>
    <row r="25" spans="1:12" s="2" customFormat="1" ht="15.75" customHeight="1" x14ac:dyDescent="0.25">
      <c r="A25" s="29" t="s">
        <v>41</v>
      </c>
      <c r="B25" s="49" t="s">
        <v>42</v>
      </c>
      <c r="C25" s="85">
        <v>3014810263.0100002</v>
      </c>
      <c r="D25" s="85">
        <v>3030265360.71</v>
      </c>
      <c r="E25" s="85">
        <v>2870405919.0300002</v>
      </c>
      <c r="F25" s="85">
        <v>2787196261.6399999</v>
      </c>
      <c r="G25" s="8"/>
      <c r="H25" s="8"/>
      <c r="I25" s="8"/>
      <c r="J25" s="8"/>
      <c r="K25" s="8"/>
      <c r="L25" s="8"/>
    </row>
    <row r="26" spans="1:12" s="2" customFormat="1" ht="15.75" customHeight="1" x14ac:dyDescent="0.25">
      <c r="A26" s="29" t="s">
        <v>43</v>
      </c>
      <c r="B26" s="49" t="s">
        <v>44</v>
      </c>
      <c r="C26" s="85">
        <v>2843571651.6799998</v>
      </c>
      <c r="D26" s="85">
        <v>2853413057.2600002</v>
      </c>
      <c r="E26" s="85">
        <v>2705239020.1199999</v>
      </c>
      <c r="F26" s="85">
        <v>2611348353.0500002</v>
      </c>
      <c r="G26" s="8"/>
      <c r="H26" s="8"/>
      <c r="I26" s="8"/>
      <c r="J26" s="8"/>
      <c r="K26" s="8"/>
      <c r="L26" s="8"/>
    </row>
    <row r="27" spans="1:12" s="3" customFormat="1" ht="15.75" customHeight="1" x14ac:dyDescent="0.25">
      <c r="A27" s="29" t="s">
        <v>45</v>
      </c>
      <c r="B27" s="49" t="s">
        <v>46</v>
      </c>
      <c r="C27" s="85">
        <v>2214764865.1100001</v>
      </c>
      <c r="D27" s="85">
        <v>2175965487.1599998</v>
      </c>
      <c r="E27" s="85">
        <v>2183194198.3299999</v>
      </c>
      <c r="F27" s="85">
        <v>2047305821.6700001</v>
      </c>
      <c r="G27" s="9"/>
      <c r="H27" s="9"/>
      <c r="I27" s="9"/>
      <c r="J27" s="9"/>
      <c r="K27" s="9"/>
      <c r="L27" s="9"/>
    </row>
    <row r="28" spans="1:12" ht="15.75" customHeight="1" x14ac:dyDescent="0.25">
      <c r="A28" s="30" t="s">
        <v>47</v>
      </c>
      <c r="B28" s="51" t="s">
        <v>48</v>
      </c>
      <c r="C28" s="86">
        <v>0</v>
      </c>
      <c r="D28" s="86">
        <v>0</v>
      </c>
      <c r="E28" s="86">
        <v>0</v>
      </c>
      <c r="F28" s="86">
        <v>0</v>
      </c>
    </row>
    <row r="29" spans="1:12" s="1" customFormat="1" ht="15.75" customHeight="1" x14ac:dyDescent="0.25">
      <c r="A29" s="27" t="s">
        <v>49</v>
      </c>
      <c r="B29" s="47" t="s">
        <v>50</v>
      </c>
      <c r="C29" s="83">
        <v>628806786.57000005</v>
      </c>
      <c r="D29" s="83">
        <v>677447570.10000002</v>
      </c>
      <c r="E29" s="83">
        <v>522044821.79000002</v>
      </c>
      <c r="F29" s="83">
        <v>564042531.38</v>
      </c>
      <c r="G29" s="6"/>
      <c r="H29" s="6"/>
      <c r="I29" s="6"/>
      <c r="J29" s="6"/>
      <c r="K29" s="6"/>
      <c r="L29" s="6"/>
    </row>
    <row r="30" spans="1:12" ht="15.75" customHeight="1" x14ac:dyDescent="0.25">
      <c r="A30" s="29" t="s">
        <v>51</v>
      </c>
      <c r="B30" s="49" t="s">
        <v>52</v>
      </c>
      <c r="C30" s="85">
        <v>0</v>
      </c>
      <c r="D30" s="85">
        <v>0</v>
      </c>
      <c r="E30" s="85">
        <v>0</v>
      </c>
      <c r="F30" s="85">
        <v>0</v>
      </c>
    </row>
    <row r="31" spans="1:12" ht="15.75" customHeight="1" x14ac:dyDescent="0.25">
      <c r="A31" s="29" t="s">
        <v>53</v>
      </c>
      <c r="B31" s="49" t="s">
        <v>54</v>
      </c>
      <c r="C31" s="85">
        <v>170035724.91999999</v>
      </c>
      <c r="D31" s="85">
        <v>172471334.78</v>
      </c>
      <c r="E31" s="85">
        <v>165162698.91</v>
      </c>
      <c r="F31" s="85">
        <v>175843708.59</v>
      </c>
    </row>
    <row r="32" spans="1:12" ht="15.75" customHeight="1" x14ac:dyDescent="0.25">
      <c r="A32" s="29" t="s">
        <v>55</v>
      </c>
      <c r="B32" s="49" t="s">
        <v>56</v>
      </c>
      <c r="C32" s="85">
        <v>0</v>
      </c>
      <c r="D32" s="85">
        <v>0</v>
      </c>
      <c r="E32" s="85">
        <v>0</v>
      </c>
      <c r="F32" s="85">
        <v>0</v>
      </c>
    </row>
    <row r="33" spans="1:12" ht="15.75" customHeight="1" x14ac:dyDescent="0.25">
      <c r="A33" s="29" t="s">
        <v>57</v>
      </c>
      <c r="B33" s="49" t="s">
        <v>58</v>
      </c>
      <c r="C33" s="85">
        <v>1202886.4099999999</v>
      </c>
      <c r="D33" s="85">
        <v>4380968.67</v>
      </c>
      <c r="E33" s="85">
        <v>4200</v>
      </c>
      <c r="F33" s="85">
        <v>4200</v>
      </c>
    </row>
    <row r="34" spans="1:12" ht="15.75" customHeight="1" x14ac:dyDescent="0.25">
      <c r="A34" s="29" t="s">
        <v>66</v>
      </c>
      <c r="B34" s="49" t="s">
        <v>382</v>
      </c>
      <c r="C34" s="85">
        <v>179659776.63</v>
      </c>
      <c r="D34" s="85">
        <v>179346035.84999999</v>
      </c>
      <c r="E34" s="85">
        <v>161622078.34999999</v>
      </c>
      <c r="F34" s="85">
        <v>161594446.5</v>
      </c>
    </row>
    <row r="35" spans="1:12" ht="15.75" customHeight="1" x14ac:dyDescent="0.25">
      <c r="A35" s="29" t="s">
        <v>67</v>
      </c>
      <c r="B35" s="50" t="s">
        <v>68</v>
      </c>
      <c r="C35" s="85">
        <v>4433634.03</v>
      </c>
      <c r="D35" s="85">
        <v>5628883.2699999996</v>
      </c>
      <c r="E35" s="85">
        <v>3056889.75</v>
      </c>
      <c r="F35" s="85">
        <v>1722367.68</v>
      </c>
    </row>
    <row r="36" spans="1:12" ht="15.75" customHeight="1" x14ac:dyDescent="0.25">
      <c r="A36" s="29" t="s">
        <v>69</v>
      </c>
      <c r="B36" s="49" t="s">
        <v>70</v>
      </c>
      <c r="C36" s="85">
        <v>54705199.859999999</v>
      </c>
      <c r="D36" s="85">
        <v>54705199.859999999</v>
      </c>
      <c r="E36" s="85">
        <v>54705199.859999999</v>
      </c>
      <c r="F36" s="85">
        <v>54705199.859999999</v>
      </c>
    </row>
    <row r="37" spans="1:12" s="4" customFormat="1" ht="15.75" customHeight="1" x14ac:dyDescent="0.25">
      <c r="A37" s="27" t="s">
        <v>71</v>
      </c>
      <c r="B37" s="47" t="s">
        <v>72</v>
      </c>
      <c r="C37" s="83">
        <v>65915.679999999993</v>
      </c>
      <c r="D37" s="83">
        <v>65915.679999999993</v>
      </c>
      <c r="E37" s="83">
        <v>65915.679999999993</v>
      </c>
      <c r="F37" s="83">
        <v>65915.679999999993</v>
      </c>
      <c r="G37" s="10"/>
      <c r="H37" s="10"/>
      <c r="I37" s="10"/>
      <c r="J37" s="10"/>
      <c r="K37" s="10"/>
      <c r="L37" s="10"/>
    </row>
    <row r="38" spans="1:12" s="3" customFormat="1" ht="15.75" customHeight="1" x14ac:dyDescent="0.25">
      <c r="A38" s="29" t="s">
        <v>73</v>
      </c>
      <c r="B38" s="49" t="s">
        <v>74</v>
      </c>
      <c r="C38" s="85">
        <v>248876789.61000001</v>
      </c>
      <c r="D38" s="85">
        <v>118946037.04000001</v>
      </c>
      <c r="E38" s="85">
        <v>198483250.00999999</v>
      </c>
      <c r="F38" s="85">
        <v>208717345.91999999</v>
      </c>
      <c r="G38" s="9"/>
      <c r="H38" s="9"/>
      <c r="I38" s="9"/>
      <c r="J38" s="9"/>
      <c r="K38" s="9"/>
      <c r="L38" s="9"/>
    </row>
    <row r="39" spans="1:12" s="3" customFormat="1" ht="15.75" customHeight="1" x14ac:dyDescent="0.25">
      <c r="A39" s="29" t="s">
        <v>75</v>
      </c>
      <c r="B39" s="49" t="s">
        <v>76</v>
      </c>
      <c r="C39" s="85">
        <v>0</v>
      </c>
      <c r="D39" s="85">
        <v>0</v>
      </c>
      <c r="E39" s="85">
        <v>0</v>
      </c>
      <c r="F39" s="85">
        <v>0</v>
      </c>
      <c r="G39" s="9"/>
      <c r="H39" s="9"/>
      <c r="I39" s="9"/>
      <c r="J39" s="9"/>
      <c r="K39" s="9"/>
      <c r="L39" s="9"/>
    </row>
    <row r="40" spans="1:12" s="3" customFormat="1" ht="15.75" customHeight="1" x14ac:dyDescent="0.25">
      <c r="A40" s="29" t="s">
        <v>77</v>
      </c>
      <c r="B40" s="49" t="s">
        <v>78</v>
      </c>
      <c r="C40" s="85">
        <v>0</v>
      </c>
      <c r="D40" s="85">
        <v>0</v>
      </c>
      <c r="E40" s="85">
        <v>0</v>
      </c>
      <c r="F40" s="85">
        <v>0</v>
      </c>
      <c r="G40" s="9"/>
      <c r="H40" s="9"/>
      <c r="I40" s="9"/>
      <c r="J40" s="9"/>
      <c r="K40" s="9"/>
      <c r="L40" s="9"/>
    </row>
    <row r="41" spans="1:12" s="3" customFormat="1" ht="27.75" customHeight="1" x14ac:dyDescent="0.25">
      <c r="A41" s="29" t="s">
        <v>79</v>
      </c>
      <c r="B41" s="49" t="s">
        <v>80</v>
      </c>
      <c r="C41" s="85">
        <v>-128421762.55</v>
      </c>
      <c r="D41" s="85">
        <v>0</v>
      </c>
      <c r="E41" s="85">
        <v>-94689176.950000003</v>
      </c>
      <c r="F41" s="85">
        <v>-103616382.64</v>
      </c>
      <c r="G41" s="9"/>
      <c r="H41" s="9"/>
      <c r="I41" s="9"/>
      <c r="J41" s="9"/>
      <c r="K41" s="9"/>
      <c r="L41" s="9"/>
    </row>
    <row r="42" spans="1:12" s="3" customFormat="1" ht="15.75" customHeight="1" x14ac:dyDescent="0.25">
      <c r="A42" s="29">
        <v>2</v>
      </c>
      <c r="B42" s="49" t="s">
        <v>81</v>
      </c>
      <c r="C42" s="85">
        <v>8574540806.8199997</v>
      </c>
      <c r="D42" s="85">
        <v>8586408825.1999998</v>
      </c>
      <c r="E42" s="85">
        <v>6564175251.0699997</v>
      </c>
      <c r="F42" s="85">
        <v>6297362137.7399998</v>
      </c>
      <c r="G42" s="9"/>
      <c r="H42" s="9"/>
      <c r="I42" s="9"/>
      <c r="J42" s="9"/>
      <c r="K42" s="9"/>
      <c r="L42" s="9"/>
    </row>
    <row r="43" spans="1:12" s="3" customFormat="1" ht="15.75" customHeight="1" x14ac:dyDescent="0.25">
      <c r="A43" s="29" t="s">
        <v>82</v>
      </c>
      <c r="B43" s="49" t="s">
        <v>83</v>
      </c>
      <c r="C43" s="85">
        <v>3197618164.1799998</v>
      </c>
      <c r="D43" s="85">
        <v>3184143093.8299999</v>
      </c>
      <c r="E43" s="85">
        <v>3316583871.1700001</v>
      </c>
      <c r="F43" s="85">
        <v>3285033643.54</v>
      </c>
      <c r="G43" s="9"/>
      <c r="H43" s="9"/>
      <c r="I43" s="9"/>
      <c r="J43" s="9"/>
      <c r="K43" s="9"/>
      <c r="L43" s="9"/>
    </row>
    <row r="44" spans="1:12" s="3" customFormat="1" ht="15.75" customHeight="1" x14ac:dyDescent="0.25">
      <c r="A44" s="29" t="s">
        <v>84</v>
      </c>
      <c r="B44" s="49" t="s">
        <v>85</v>
      </c>
      <c r="C44" s="85">
        <v>860014004.5</v>
      </c>
      <c r="D44" s="85">
        <v>938155852.55999994</v>
      </c>
      <c r="E44" s="85">
        <v>805034460</v>
      </c>
      <c r="F44" s="85">
        <v>835977362.36000001</v>
      </c>
      <c r="G44" s="9"/>
      <c r="H44" s="9"/>
      <c r="I44" s="9"/>
      <c r="J44" s="9"/>
      <c r="K44" s="9"/>
      <c r="L44" s="9"/>
    </row>
    <row r="45" spans="1:12" ht="15.75" customHeight="1" x14ac:dyDescent="0.25">
      <c r="A45" s="30" t="s">
        <v>86</v>
      </c>
      <c r="B45" s="51" t="s">
        <v>87</v>
      </c>
      <c r="C45" s="86">
        <v>531772584.79000002</v>
      </c>
      <c r="D45" s="86">
        <v>534162493.75999999</v>
      </c>
      <c r="E45" s="86">
        <v>875408952.48000002</v>
      </c>
      <c r="F45" s="86">
        <v>946659415.79999995</v>
      </c>
    </row>
    <row r="46" spans="1:12" ht="15.75" customHeight="1" x14ac:dyDescent="0.25">
      <c r="A46" s="29" t="s">
        <v>88</v>
      </c>
      <c r="B46" s="49" t="s">
        <v>89</v>
      </c>
      <c r="C46" s="85">
        <v>0</v>
      </c>
      <c r="D46" s="85">
        <v>7615479.1699999999</v>
      </c>
      <c r="E46" s="85">
        <v>0</v>
      </c>
      <c r="F46" s="85">
        <v>0</v>
      </c>
    </row>
    <row r="47" spans="1:12" ht="15.75" customHeight="1" x14ac:dyDescent="0.25">
      <c r="A47" s="29" t="s">
        <v>90</v>
      </c>
      <c r="B47" s="49" t="s">
        <v>91</v>
      </c>
      <c r="C47" s="85">
        <v>245480606.52000001</v>
      </c>
      <c r="D47" s="85">
        <v>248822708.13999999</v>
      </c>
      <c r="E47" s="85">
        <v>185914378.06999999</v>
      </c>
      <c r="F47" s="85">
        <v>200443687.88</v>
      </c>
    </row>
    <row r="48" spans="1:12" ht="15.75" customHeight="1" x14ac:dyDescent="0.25">
      <c r="A48" s="29" t="s">
        <v>92</v>
      </c>
      <c r="B48" s="49" t="s">
        <v>93</v>
      </c>
      <c r="C48" s="85">
        <v>49477927.380000003</v>
      </c>
      <c r="D48" s="85">
        <v>40188336.840000004</v>
      </c>
      <c r="E48" s="85">
        <v>48722988.759999998</v>
      </c>
      <c r="F48" s="85">
        <v>32143547.440000001</v>
      </c>
    </row>
    <row r="49" spans="1:12" ht="15.75" customHeight="1" x14ac:dyDescent="0.25">
      <c r="A49" s="29" t="s">
        <v>94</v>
      </c>
      <c r="B49" s="49" t="s">
        <v>95</v>
      </c>
      <c r="C49" s="85">
        <v>24410809.719999999</v>
      </c>
      <c r="D49" s="85">
        <v>18178220.91</v>
      </c>
      <c r="E49" s="85">
        <v>24263802.620000001</v>
      </c>
      <c r="F49" s="85">
        <v>16617060.470000001</v>
      </c>
    </row>
    <row r="50" spans="1:12" ht="15.75" customHeight="1" x14ac:dyDescent="0.25">
      <c r="A50" s="29" t="s">
        <v>96</v>
      </c>
      <c r="B50" s="49" t="s">
        <v>383</v>
      </c>
      <c r="C50" s="85">
        <v>1203225136.78</v>
      </c>
      <c r="D50" s="85">
        <v>1192409042.1099999</v>
      </c>
      <c r="E50" s="85">
        <v>918770511.15999997</v>
      </c>
      <c r="F50" s="85">
        <v>860311160.03999996</v>
      </c>
    </row>
    <row r="51" spans="1:12" ht="15.75" customHeight="1" x14ac:dyDescent="0.25">
      <c r="A51" s="29" t="s">
        <v>97</v>
      </c>
      <c r="B51" s="49" t="s">
        <v>98</v>
      </c>
      <c r="C51" s="85">
        <v>767000727.75999999</v>
      </c>
      <c r="D51" s="85">
        <v>706232473.36000001</v>
      </c>
      <c r="E51" s="85">
        <v>544834472.88999999</v>
      </c>
      <c r="F51" s="85">
        <v>581551356.69000006</v>
      </c>
    </row>
    <row r="52" spans="1:12" s="3" customFormat="1" ht="15.75" customHeight="1" x14ac:dyDescent="0.25">
      <c r="A52" s="29" t="s">
        <v>99</v>
      </c>
      <c r="B52" s="49" t="s">
        <v>100</v>
      </c>
      <c r="C52" s="85">
        <v>400388929.81</v>
      </c>
      <c r="D52" s="85">
        <v>397603437.22000003</v>
      </c>
      <c r="E52" s="85">
        <v>308885606.61000001</v>
      </c>
      <c r="F52" s="85">
        <v>251241836.19999999</v>
      </c>
      <c r="G52" s="9"/>
      <c r="H52" s="9"/>
      <c r="I52" s="9"/>
      <c r="J52" s="9"/>
      <c r="K52" s="9"/>
      <c r="L52" s="9"/>
    </row>
    <row r="53" spans="1:12" ht="15.75" customHeight="1" x14ac:dyDescent="0.25">
      <c r="A53" s="31" t="s">
        <v>101</v>
      </c>
      <c r="B53" s="42" t="s">
        <v>102</v>
      </c>
      <c r="C53" s="80">
        <v>27580548.940000001</v>
      </c>
      <c r="D53" s="80">
        <v>26247055.190000001</v>
      </c>
      <c r="E53" s="80">
        <v>25879405.760000002</v>
      </c>
      <c r="F53" s="80">
        <v>23453077.350000001</v>
      </c>
    </row>
    <row r="54" spans="1:12" ht="15.75" customHeight="1" x14ac:dyDescent="0.25">
      <c r="A54" s="24" t="s">
        <v>103</v>
      </c>
      <c r="B54" s="44" t="s">
        <v>104</v>
      </c>
      <c r="C54" s="81">
        <v>8254930.2699999996</v>
      </c>
      <c r="D54" s="81">
        <v>62326076.340000004</v>
      </c>
      <c r="E54" s="81">
        <v>39171025.899999999</v>
      </c>
      <c r="F54" s="81">
        <v>4064889.8</v>
      </c>
    </row>
    <row r="55" spans="1:12" ht="15.75" customHeight="1" x14ac:dyDescent="0.25">
      <c r="A55" s="29" t="s">
        <v>105</v>
      </c>
      <c r="B55" s="49" t="s">
        <v>106</v>
      </c>
      <c r="C55" s="85">
        <v>25320400.920000002</v>
      </c>
      <c r="D55" s="85">
        <v>26206118.129999999</v>
      </c>
      <c r="E55" s="85">
        <v>15349739.67</v>
      </c>
      <c r="F55" s="85">
        <v>17570475.550000001</v>
      </c>
    </row>
    <row r="56" spans="1:12" ht="15.75" customHeight="1" x14ac:dyDescent="0.25">
      <c r="A56" s="29" t="s">
        <v>107</v>
      </c>
      <c r="B56" s="49" t="s">
        <v>108</v>
      </c>
      <c r="C56" s="85">
        <v>83908005.810000002</v>
      </c>
      <c r="D56" s="85">
        <v>0</v>
      </c>
      <c r="E56" s="85">
        <v>235449912.96000001</v>
      </c>
      <c r="F56" s="85">
        <v>184871415.24000001</v>
      </c>
    </row>
    <row r="57" spans="1:12" ht="15.75" customHeight="1" x14ac:dyDescent="0.25">
      <c r="A57" s="29" t="s">
        <v>109</v>
      </c>
      <c r="B57" s="49" t="s">
        <v>384</v>
      </c>
      <c r="C57" s="85">
        <v>89651218.170000002</v>
      </c>
      <c r="D57" s="85">
        <v>94851299.450000003</v>
      </c>
      <c r="E57" s="85">
        <v>15240230.43</v>
      </c>
      <c r="F57" s="85">
        <v>71886604.340000004</v>
      </c>
    </row>
    <row r="58" spans="1:12" ht="15.75" customHeight="1" x14ac:dyDescent="0.25">
      <c r="A58" s="29" t="s">
        <v>110</v>
      </c>
      <c r="B58" s="49" t="s">
        <v>111</v>
      </c>
      <c r="C58" s="85">
        <v>89651218.170000002</v>
      </c>
      <c r="D58" s="85">
        <v>94851299.450000003</v>
      </c>
      <c r="E58" s="85">
        <v>15240230.43</v>
      </c>
      <c r="F58" s="85">
        <v>71886604.340000004</v>
      </c>
    </row>
    <row r="59" spans="1:12" ht="15.75" customHeight="1" x14ac:dyDescent="0.25">
      <c r="A59" s="29" t="s">
        <v>112</v>
      </c>
      <c r="B59" s="49" t="s">
        <v>385</v>
      </c>
      <c r="C59" s="85">
        <v>0</v>
      </c>
      <c r="D59" s="85">
        <v>0</v>
      </c>
      <c r="E59" s="85">
        <v>0</v>
      </c>
      <c r="F59" s="85">
        <v>0</v>
      </c>
    </row>
    <row r="60" spans="1:12" ht="15.75" customHeight="1" x14ac:dyDescent="0.25">
      <c r="A60" s="29" t="s">
        <v>113</v>
      </c>
      <c r="B60" s="49" t="s">
        <v>114</v>
      </c>
      <c r="C60" s="85">
        <v>0</v>
      </c>
      <c r="D60" s="85">
        <v>0</v>
      </c>
      <c r="E60" s="85">
        <v>0</v>
      </c>
      <c r="F60" s="85">
        <v>0</v>
      </c>
    </row>
    <row r="61" spans="1:12" s="1" customFormat="1" ht="15.75" customHeight="1" x14ac:dyDescent="0.25">
      <c r="A61" s="27" t="s">
        <v>115</v>
      </c>
      <c r="B61" s="47" t="s">
        <v>116</v>
      </c>
      <c r="C61" s="83">
        <v>48025486.990000002</v>
      </c>
      <c r="D61" s="83">
        <v>46103166</v>
      </c>
      <c r="E61" s="83">
        <v>56171140.82</v>
      </c>
      <c r="F61" s="83">
        <v>84448401.319999993</v>
      </c>
      <c r="G61" s="6"/>
      <c r="H61" s="6"/>
      <c r="I61" s="6"/>
      <c r="J61" s="6"/>
      <c r="K61" s="6"/>
      <c r="L61" s="6"/>
    </row>
    <row r="62" spans="1:12" ht="15.75" customHeight="1" x14ac:dyDescent="0.25">
      <c r="A62" s="29" t="s">
        <v>117</v>
      </c>
      <c r="B62" s="49" t="s">
        <v>118</v>
      </c>
      <c r="C62" s="85">
        <v>0</v>
      </c>
      <c r="D62" s="85">
        <v>0</v>
      </c>
      <c r="E62" s="85">
        <v>0</v>
      </c>
      <c r="F62" s="85">
        <v>0</v>
      </c>
    </row>
    <row r="63" spans="1:12" ht="15.75" customHeight="1" x14ac:dyDescent="0.25">
      <c r="A63" s="29" t="s">
        <v>119</v>
      </c>
      <c r="B63" s="49" t="s">
        <v>120</v>
      </c>
      <c r="C63" s="85">
        <v>36331982.600000001</v>
      </c>
      <c r="D63" s="85">
        <v>37450376.759999998</v>
      </c>
      <c r="E63" s="85">
        <v>136257754.19999999</v>
      </c>
      <c r="F63" s="85">
        <v>34104513.100000001</v>
      </c>
    </row>
    <row r="64" spans="1:12" ht="15.75" customHeight="1" x14ac:dyDescent="0.25">
      <c r="A64" s="29" t="s">
        <v>121</v>
      </c>
      <c r="B64" s="49" t="s">
        <v>122</v>
      </c>
      <c r="C64" s="85">
        <v>4067691903.9200001</v>
      </c>
      <c r="D64" s="85">
        <v>3972614069.2600002</v>
      </c>
      <c r="E64" s="85">
        <v>3530365427.7399998</v>
      </c>
      <c r="F64" s="85">
        <v>3267649111.9299998</v>
      </c>
    </row>
    <row r="65" spans="1:12" ht="15.75" customHeight="1" x14ac:dyDescent="0.25">
      <c r="A65" s="29" t="s">
        <v>123</v>
      </c>
      <c r="B65" s="49" t="s">
        <v>124</v>
      </c>
      <c r="C65" s="85">
        <v>0</v>
      </c>
      <c r="D65" s="85">
        <v>0</v>
      </c>
      <c r="E65" s="85">
        <v>0</v>
      </c>
      <c r="F65" s="85">
        <v>0</v>
      </c>
    </row>
    <row r="66" spans="1:12" ht="15.75" customHeight="1" x14ac:dyDescent="0.25">
      <c r="A66" s="29" t="s">
        <v>125</v>
      </c>
      <c r="B66" s="49" t="s">
        <v>87</v>
      </c>
      <c r="C66" s="85">
        <v>1530340221.1600001</v>
      </c>
      <c r="D66" s="85">
        <v>1422821241.4400001</v>
      </c>
      <c r="E66" s="85">
        <v>2609916926.3600001</v>
      </c>
      <c r="F66" s="85">
        <v>2293837093.5500002</v>
      </c>
    </row>
    <row r="67" spans="1:12" ht="15.75" customHeight="1" x14ac:dyDescent="0.25">
      <c r="A67" s="29" t="s">
        <v>126</v>
      </c>
      <c r="B67" s="49" t="s">
        <v>89</v>
      </c>
      <c r="C67" s="85">
        <v>1476675763.54</v>
      </c>
      <c r="D67" s="85">
        <v>1514160784.6500001</v>
      </c>
      <c r="E67" s="85">
        <v>311927173.17000002</v>
      </c>
      <c r="F67" s="85">
        <v>366231108.42000002</v>
      </c>
    </row>
    <row r="68" spans="1:12" s="1" customFormat="1" ht="15.75" customHeight="1" x14ac:dyDescent="0.25">
      <c r="A68" s="27" t="s">
        <v>127</v>
      </c>
      <c r="B68" s="47" t="s">
        <v>91</v>
      </c>
      <c r="C68" s="83">
        <v>0</v>
      </c>
      <c r="D68" s="83">
        <v>0</v>
      </c>
      <c r="E68" s="83">
        <v>0</v>
      </c>
      <c r="F68" s="83">
        <v>0</v>
      </c>
      <c r="G68" s="6"/>
      <c r="H68" s="6"/>
      <c r="I68" s="6"/>
      <c r="J68" s="6"/>
      <c r="K68" s="6"/>
      <c r="L68" s="6"/>
    </row>
    <row r="69" spans="1:12" ht="15.75" customHeight="1" x14ac:dyDescent="0.25">
      <c r="A69" s="29" t="s">
        <v>128</v>
      </c>
      <c r="B69" s="49" t="s">
        <v>93</v>
      </c>
      <c r="C69" s="85">
        <v>290380924.50999999</v>
      </c>
      <c r="D69" s="85">
        <v>317618532.39999998</v>
      </c>
      <c r="E69" s="85">
        <v>167669838.90000001</v>
      </c>
      <c r="F69" s="85">
        <v>184061543.5</v>
      </c>
    </row>
    <row r="70" spans="1:12" ht="15.75" customHeight="1" x14ac:dyDescent="0.25">
      <c r="A70" s="29" t="s">
        <v>129</v>
      </c>
      <c r="B70" s="49" t="s">
        <v>383</v>
      </c>
      <c r="C70" s="85">
        <v>0</v>
      </c>
      <c r="D70" s="85">
        <v>0</v>
      </c>
      <c r="E70" s="85">
        <v>0</v>
      </c>
      <c r="F70" s="85">
        <v>0</v>
      </c>
    </row>
    <row r="71" spans="1:12" ht="15.75" customHeight="1" x14ac:dyDescent="0.25">
      <c r="A71" s="29" t="s">
        <v>130</v>
      </c>
      <c r="B71" s="49" t="s">
        <v>98</v>
      </c>
      <c r="C71" s="85">
        <v>0</v>
      </c>
      <c r="D71" s="85">
        <v>0</v>
      </c>
      <c r="E71" s="85">
        <v>0</v>
      </c>
      <c r="F71" s="85">
        <v>0</v>
      </c>
    </row>
    <row r="72" spans="1:12" ht="15.75" customHeight="1" x14ac:dyDescent="0.25">
      <c r="A72" s="29" t="s">
        <v>131</v>
      </c>
      <c r="B72" s="49" t="s">
        <v>100</v>
      </c>
      <c r="C72" s="85">
        <v>0</v>
      </c>
      <c r="D72" s="85">
        <v>0</v>
      </c>
      <c r="E72" s="85">
        <v>0</v>
      </c>
      <c r="F72" s="85">
        <v>0</v>
      </c>
    </row>
    <row r="73" spans="1:12" ht="15.75" customHeight="1" x14ac:dyDescent="0.25">
      <c r="A73" s="29" t="s">
        <v>132</v>
      </c>
      <c r="B73" s="49" t="s">
        <v>102</v>
      </c>
      <c r="C73" s="85">
        <v>0</v>
      </c>
      <c r="D73" s="85">
        <v>0</v>
      </c>
      <c r="E73" s="85">
        <v>0</v>
      </c>
      <c r="F73" s="85">
        <v>0</v>
      </c>
    </row>
    <row r="74" spans="1:12" ht="15.75" customHeight="1" x14ac:dyDescent="0.25">
      <c r="A74" s="29" t="s">
        <v>133</v>
      </c>
      <c r="B74" s="49" t="s">
        <v>104</v>
      </c>
      <c r="C74" s="85">
        <v>0</v>
      </c>
      <c r="D74" s="85">
        <v>0</v>
      </c>
      <c r="E74" s="85">
        <v>0</v>
      </c>
      <c r="F74" s="85">
        <v>0</v>
      </c>
    </row>
    <row r="75" spans="1:12" ht="15.75" customHeight="1" x14ac:dyDescent="0.25">
      <c r="A75" s="24" t="s">
        <v>134</v>
      </c>
      <c r="B75" s="44" t="s">
        <v>106</v>
      </c>
      <c r="C75" s="81">
        <v>0</v>
      </c>
      <c r="D75" s="81">
        <v>0</v>
      </c>
      <c r="E75" s="81">
        <v>0</v>
      </c>
      <c r="F75" s="81">
        <v>0</v>
      </c>
    </row>
    <row r="76" spans="1:12" ht="15.75" customHeight="1" x14ac:dyDescent="0.25">
      <c r="A76" s="29" t="s">
        <v>135</v>
      </c>
      <c r="B76" s="49" t="s">
        <v>108</v>
      </c>
      <c r="C76" s="85">
        <v>0</v>
      </c>
      <c r="D76" s="85">
        <v>0</v>
      </c>
      <c r="E76" s="85">
        <v>0</v>
      </c>
      <c r="F76" s="85">
        <v>0</v>
      </c>
    </row>
    <row r="77" spans="1:12" ht="15.75" customHeight="1" x14ac:dyDescent="0.25">
      <c r="A77" s="29" t="s">
        <v>136</v>
      </c>
      <c r="B77" s="49" t="s">
        <v>384</v>
      </c>
      <c r="C77" s="85">
        <v>0</v>
      </c>
      <c r="D77" s="85">
        <v>0</v>
      </c>
      <c r="E77" s="85">
        <v>0</v>
      </c>
      <c r="F77" s="85">
        <v>0</v>
      </c>
    </row>
    <row r="78" spans="1:12" ht="15.75" customHeight="1" x14ac:dyDescent="0.25">
      <c r="A78" s="29" t="s">
        <v>137</v>
      </c>
      <c r="B78" s="49" t="s">
        <v>111</v>
      </c>
      <c r="C78" s="85">
        <v>0</v>
      </c>
      <c r="D78" s="85">
        <v>0</v>
      </c>
      <c r="E78" s="85">
        <v>0</v>
      </c>
      <c r="F78" s="85">
        <v>0</v>
      </c>
    </row>
    <row r="79" spans="1:12" ht="15.75" customHeight="1" x14ac:dyDescent="0.25">
      <c r="A79" s="29" t="s">
        <v>138</v>
      </c>
      <c r="B79" s="49" t="s">
        <v>385</v>
      </c>
      <c r="C79" s="85">
        <v>0</v>
      </c>
      <c r="D79" s="85">
        <v>0</v>
      </c>
      <c r="E79" s="85">
        <v>0</v>
      </c>
      <c r="F79" s="85">
        <v>0</v>
      </c>
    </row>
    <row r="80" spans="1:12" ht="15.75" customHeight="1" x14ac:dyDescent="0.25">
      <c r="A80" s="29" t="s">
        <v>139</v>
      </c>
      <c r="B80" s="49" t="s">
        <v>114</v>
      </c>
      <c r="C80" s="85">
        <v>0</v>
      </c>
      <c r="D80" s="85">
        <v>0</v>
      </c>
      <c r="E80" s="85">
        <v>0</v>
      </c>
      <c r="F80" s="85">
        <v>0</v>
      </c>
    </row>
    <row r="81" spans="1:12" s="1" customFormat="1" ht="15.75" customHeight="1" x14ac:dyDescent="0.25">
      <c r="A81" s="27" t="s">
        <v>140</v>
      </c>
      <c r="B81" s="47" t="s">
        <v>116</v>
      </c>
      <c r="C81" s="83">
        <v>378251847.22000003</v>
      </c>
      <c r="D81" s="83">
        <v>333657542.31</v>
      </c>
      <c r="E81" s="83">
        <v>19530487.690000001</v>
      </c>
      <c r="F81" s="83">
        <v>20469706.809999999</v>
      </c>
      <c r="G81" s="6"/>
      <c r="H81" s="6"/>
      <c r="I81" s="6"/>
      <c r="J81" s="6"/>
      <c r="K81" s="6"/>
      <c r="L81" s="6"/>
    </row>
    <row r="82" spans="1:12" ht="15.75" customHeight="1" x14ac:dyDescent="0.25">
      <c r="A82" s="29" t="s">
        <v>141</v>
      </c>
      <c r="B82" s="49" t="s">
        <v>118</v>
      </c>
      <c r="C82" s="85">
        <v>52194236.909999996</v>
      </c>
      <c r="D82" s="85">
        <v>56231220.509999998</v>
      </c>
      <c r="E82" s="85">
        <v>48229725.969999999</v>
      </c>
      <c r="F82" s="85">
        <v>50412817.229999997</v>
      </c>
    </row>
    <row r="83" spans="1:12" ht="15.75" customHeight="1" x14ac:dyDescent="0.25">
      <c r="A83" s="29" t="s">
        <v>142</v>
      </c>
      <c r="B83" s="49" t="s">
        <v>143</v>
      </c>
      <c r="C83" s="85">
        <v>0</v>
      </c>
      <c r="D83" s="85">
        <v>0</v>
      </c>
      <c r="E83" s="85">
        <v>0</v>
      </c>
      <c r="F83" s="85">
        <v>0</v>
      </c>
    </row>
    <row r="84" spans="1:12" ht="15.75" customHeight="1" x14ac:dyDescent="0.25">
      <c r="A84" s="29" t="s">
        <v>144</v>
      </c>
      <c r="B84" s="49" t="s">
        <v>145</v>
      </c>
      <c r="C84" s="85">
        <v>339848910.57999998</v>
      </c>
      <c r="D84" s="85">
        <v>328124747.94999999</v>
      </c>
      <c r="E84" s="85">
        <v>373091275.64999998</v>
      </c>
      <c r="F84" s="85">
        <v>352636842.42000002</v>
      </c>
    </row>
    <row r="85" spans="1:12" ht="15.75" customHeight="1" x14ac:dyDescent="0.25">
      <c r="A85" s="29" t="s">
        <v>146</v>
      </c>
      <c r="B85" s="49" t="s">
        <v>147</v>
      </c>
      <c r="C85" s="85">
        <v>1309230738.72</v>
      </c>
      <c r="D85" s="85">
        <v>1429651662.1099999</v>
      </c>
      <c r="E85" s="85">
        <v>-282774047.83999997</v>
      </c>
      <c r="F85" s="85">
        <v>-255320617.72999999</v>
      </c>
    </row>
    <row r="86" spans="1:12" ht="15.75" customHeight="1" x14ac:dyDescent="0.25">
      <c r="A86" s="29" t="s">
        <v>148</v>
      </c>
      <c r="B86" s="49" t="s">
        <v>149</v>
      </c>
      <c r="C86" s="85">
        <v>2826011029.0500002</v>
      </c>
      <c r="D86" s="85">
        <v>2826011029.0500002</v>
      </c>
      <c r="E86" s="85">
        <v>1578470017</v>
      </c>
      <c r="F86" s="85">
        <v>1578470017</v>
      </c>
    </row>
    <row r="87" spans="1:12" ht="15.75" customHeight="1" x14ac:dyDescent="0.25">
      <c r="A87" s="29" t="s">
        <v>150</v>
      </c>
      <c r="B87" s="49" t="s">
        <v>151</v>
      </c>
      <c r="C87" s="85">
        <v>2826011029.0500002</v>
      </c>
      <c r="D87" s="85">
        <v>2826011029.0500002</v>
      </c>
      <c r="E87" s="85">
        <v>1578470017</v>
      </c>
      <c r="F87" s="85">
        <v>1578470017</v>
      </c>
    </row>
    <row r="88" spans="1:12" s="1" customFormat="1" ht="15.75" customHeight="1" x14ac:dyDescent="0.25">
      <c r="A88" s="27" t="s">
        <v>152</v>
      </c>
      <c r="B88" s="47" t="s">
        <v>153</v>
      </c>
      <c r="C88" s="83">
        <v>0</v>
      </c>
      <c r="D88" s="83">
        <v>0</v>
      </c>
      <c r="E88" s="83">
        <v>0</v>
      </c>
      <c r="F88" s="83">
        <v>0</v>
      </c>
      <c r="G88" s="6"/>
      <c r="H88" s="6"/>
      <c r="I88" s="6"/>
      <c r="J88" s="6"/>
      <c r="K88" s="6"/>
      <c r="L88" s="6"/>
    </row>
    <row r="89" spans="1:12" ht="15.75" customHeight="1" x14ac:dyDescent="0.25">
      <c r="A89" s="29" t="s">
        <v>154</v>
      </c>
      <c r="B89" s="49" t="s">
        <v>143</v>
      </c>
      <c r="C89" s="85">
        <v>0</v>
      </c>
      <c r="D89" s="85">
        <v>0</v>
      </c>
      <c r="E89" s="85">
        <v>0</v>
      </c>
      <c r="F89" s="85">
        <v>0</v>
      </c>
    </row>
    <row r="90" spans="1:12" ht="15.75" customHeight="1" x14ac:dyDescent="0.25">
      <c r="A90" s="29" t="s">
        <v>155</v>
      </c>
      <c r="B90" s="49" t="s">
        <v>156</v>
      </c>
      <c r="C90" s="85">
        <v>66122248.380000003</v>
      </c>
      <c r="D90" s="85">
        <v>73726381.900000006</v>
      </c>
      <c r="E90" s="85">
        <v>22577360.649999999</v>
      </c>
      <c r="F90" s="85">
        <v>39175334.780000001</v>
      </c>
    </row>
    <row r="91" spans="1:12" ht="15.75" customHeight="1" x14ac:dyDescent="0.25">
      <c r="A91" s="29" t="s">
        <v>157</v>
      </c>
      <c r="B91" s="49" t="s">
        <v>158</v>
      </c>
      <c r="C91" s="85">
        <v>-10685749.57</v>
      </c>
      <c r="D91" s="85">
        <v>-8654782.5199999996</v>
      </c>
      <c r="E91" s="85">
        <v>0</v>
      </c>
      <c r="F91" s="85">
        <v>0</v>
      </c>
    </row>
    <row r="92" spans="1:12" ht="15.75" customHeight="1" x14ac:dyDescent="0.25">
      <c r="A92" s="29" t="s">
        <v>159</v>
      </c>
      <c r="B92" s="49" t="s">
        <v>160</v>
      </c>
      <c r="C92" s="85">
        <v>0</v>
      </c>
      <c r="D92" s="85">
        <v>0</v>
      </c>
      <c r="E92" s="85">
        <v>-33010908.800000001</v>
      </c>
      <c r="F92" s="85">
        <v>-32400420.550000001</v>
      </c>
    </row>
    <row r="93" spans="1:12" ht="15.75" customHeight="1" x14ac:dyDescent="0.25">
      <c r="A93" s="29" t="s">
        <v>161</v>
      </c>
      <c r="B93" s="49" t="s">
        <v>162</v>
      </c>
      <c r="C93" s="85">
        <v>0</v>
      </c>
      <c r="D93" s="85">
        <v>0</v>
      </c>
      <c r="E93" s="85">
        <v>0</v>
      </c>
      <c r="F93" s="85">
        <v>0</v>
      </c>
    </row>
    <row r="94" spans="1:12" ht="15.75" customHeight="1" x14ac:dyDescent="0.25">
      <c r="A94" s="29" t="s">
        <v>163</v>
      </c>
      <c r="B94" s="49" t="s">
        <v>164</v>
      </c>
      <c r="C94" s="85">
        <v>-1572216789.1400001</v>
      </c>
      <c r="D94" s="85">
        <v>-1461430966.3199999</v>
      </c>
      <c r="E94" s="85">
        <v>-1850810516.6900001</v>
      </c>
      <c r="F94" s="85">
        <v>-1840565548.96</v>
      </c>
    </row>
    <row r="95" spans="1:12" ht="15.75" customHeight="1" x14ac:dyDescent="0.25">
      <c r="A95" s="29">
        <v>3</v>
      </c>
      <c r="B95" s="49" t="s">
        <v>165</v>
      </c>
      <c r="C95" s="85">
        <v>2301710622.25</v>
      </c>
      <c r="D95" s="85">
        <v>2301710622.25</v>
      </c>
      <c r="E95" s="85">
        <v>1932289825.9400001</v>
      </c>
      <c r="F95" s="85">
        <v>1932289825.9400001</v>
      </c>
    </row>
    <row r="96" spans="1:12" s="3" customFormat="1" ht="15.75" customHeight="1" x14ac:dyDescent="0.25">
      <c r="A96" s="24" t="s">
        <v>166</v>
      </c>
      <c r="B96" s="44" t="s">
        <v>167</v>
      </c>
      <c r="C96" s="81">
        <v>2301710622.25</v>
      </c>
      <c r="D96" s="81">
        <v>2301710622.25</v>
      </c>
      <c r="E96" s="81">
        <v>1932289825.9400001</v>
      </c>
      <c r="F96" s="81">
        <v>1932289825.9400001</v>
      </c>
      <c r="G96" s="9"/>
      <c r="H96" s="9"/>
      <c r="I96" s="9"/>
      <c r="J96" s="9"/>
      <c r="K96" s="9"/>
      <c r="L96" s="9"/>
    </row>
    <row r="97" spans="1:12" s="1" customFormat="1" ht="15.75" customHeight="1" x14ac:dyDescent="0.25">
      <c r="A97" s="27" t="s">
        <v>168</v>
      </c>
      <c r="B97" s="47" t="s">
        <v>169</v>
      </c>
      <c r="C97" s="83">
        <v>1791240921.3699999</v>
      </c>
      <c r="D97" s="83">
        <v>1791240921.3699999</v>
      </c>
      <c r="E97" s="83">
        <v>1670116941.3699999</v>
      </c>
      <c r="F97" s="83">
        <v>1670116941.3699999</v>
      </c>
      <c r="G97" s="6"/>
      <c r="H97" s="6"/>
      <c r="I97" s="6"/>
      <c r="J97" s="6"/>
      <c r="K97" s="6"/>
      <c r="L97" s="6"/>
    </row>
    <row r="98" spans="1:12" ht="15.75" customHeight="1" x14ac:dyDescent="0.25">
      <c r="A98" s="29" t="s">
        <v>170</v>
      </c>
      <c r="B98" s="49" t="s">
        <v>171</v>
      </c>
      <c r="C98" s="85">
        <v>1528956944.96</v>
      </c>
      <c r="D98" s="85">
        <v>1528956944.96</v>
      </c>
      <c r="E98" s="85">
        <v>1463262413.6199999</v>
      </c>
      <c r="F98" s="85">
        <v>1463262413.6199999</v>
      </c>
    </row>
    <row r="99" spans="1:12" s="3" customFormat="1" ht="15.75" customHeight="1" x14ac:dyDescent="0.25">
      <c r="A99" s="29" t="s">
        <v>172</v>
      </c>
      <c r="B99" s="49" t="s">
        <v>173</v>
      </c>
      <c r="C99" s="85">
        <v>37820052.020000003</v>
      </c>
      <c r="D99" s="85">
        <v>37820052.020000003</v>
      </c>
      <c r="E99" s="85">
        <v>12091248.17</v>
      </c>
      <c r="F99" s="85">
        <v>12091248.17</v>
      </c>
      <c r="G99" s="9"/>
      <c r="H99" s="9"/>
      <c r="I99" s="9"/>
      <c r="J99" s="9"/>
      <c r="K99" s="9"/>
      <c r="L99" s="9"/>
    </row>
    <row r="100" spans="1:12" s="3" customFormat="1" ht="15.75" customHeight="1" x14ac:dyDescent="0.25">
      <c r="A100" s="29" t="s">
        <v>174</v>
      </c>
      <c r="B100" s="49" t="s">
        <v>374</v>
      </c>
      <c r="C100" s="85">
        <v>54847971.170000002</v>
      </c>
      <c r="D100" s="85">
        <v>54847971.170000002</v>
      </c>
      <c r="E100" s="85">
        <v>37584447</v>
      </c>
      <c r="F100" s="85">
        <v>37584447</v>
      </c>
      <c r="G100" s="9"/>
      <c r="H100" s="9"/>
      <c r="I100" s="9"/>
      <c r="J100" s="9"/>
      <c r="K100" s="9"/>
      <c r="L100" s="9"/>
    </row>
    <row r="101" spans="1:12" s="3" customFormat="1" ht="15.75" customHeight="1" x14ac:dyDescent="0.25">
      <c r="A101" s="29" t="s">
        <v>175</v>
      </c>
      <c r="B101" s="49" t="s">
        <v>177</v>
      </c>
      <c r="C101" s="85">
        <v>86623450.359999999</v>
      </c>
      <c r="D101" s="85">
        <v>86623450.359999999</v>
      </c>
      <c r="E101" s="85">
        <v>85339758.299999997</v>
      </c>
      <c r="F101" s="85">
        <v>85339758.299999997</v>
      </c>
      <c r="G101" s="9"/>
      <c r="H101" s="9"/>
      <c r="I101" s="9"/>
      <c r="J101" s="9"/>
      <c r="K101" s="9"/>
      <c r="L101" s="9"/>
    </row>
    <row r="102" spans="1:12" s="3" customFormat="1" ht="15.75" customHeight="1" x14ac:dyDescent="0.25">
      <c r="A102" s="29" t="s">
        <v>386</v>
      </c>
      <c r="B102" s="49" t="s">
        <v>179</v>
      </c>
      <c r="C102" s="85">
        <v>0</v>
      </c>
      <c r="D102" s="85">
        <v>0</v>
      </c>
      <c r="E102" s="85">
        <v>0</v>
      </c>
      <c r="F102" s="85">
        <v>0</v>
      </c>
      <c r="G102" s="9"/>
      <c r="H102" s="9"/>
      <c r="I102" s="9"/>
      <c r="J102" s="9"/>
      <c r="K102" s="9"/>
      <c r="L102" s="9"/>
    </row>
    <row r="103" spans="1:12" s="3" customFormat="1" ht="15.75" customHeight="1" x14ac:dyDescent="0.25">
      <c r="A103" s="29" t="s">
        <v>387</v>
      </c>
      <c r="B103" s="49" t="s">
        <v>183</v>
      </c>
      <c r="C103" s="85">
        <v>0</v>
      </c>
      <c r="D103" s="85">
        <v>0</v>
      </c>
      <c r="E103" s="85">
        <v>0</v>
      </c>
      <c r="F103" s="85">
        <v>0</v>
      </c>
      <c r="G103" s="9"/>
      <c r="H103" s="9"/>
      <c r="I103" s="9"/>
      <c r="J103" s="9"/>
      <c r="K103" s="9"/>
      <c r="L103" s="9"/>
    </row>
    <row r="104" spans="1:12" s="3" customFormat="1" ht="15.75" customHeight="1" x14ac:dyDescent="0.25">
      <c r="A104" s="29" t="s">
        <v>388</v>
      </c>
      <c r="B104" s="49" t="s">
        <v>184</v>
      </c>
      <c r="C104" s="85">
        <v>0</v>
      </c>
      <c r="D104" s="85">
        <v>0</v>
      </c>
      <c r="E104" s="85">
        <v>0</v>
      </c>
      <c r="F104" s="85">
        <v>0</v>
      </c>
      <c r="G104" s="9"/>
      <c r="H104" s="9"/>
      <c r="I104" s="9"/>
      <c r="J104" s="9"/>
      <c r="K104" s="9"/>
      <c r="L104" s="9"/>
    </row>
    <row r="105" spans="1:12" s="3" customFormat="1" ht="15.75" customHeight="1" x14ac:dyDescent="0.25">
      <c r="A105" s="29" t="s">
        <v>389</v>
      </c>
      <c r="B105" s="49" t="s">
        <v>185</v>
      </c>
      <c r="C105" s="85">
        <v>1012120</v>
      </c>
      <c r="D105" s="85">
        <v>1012120</v>
      </c>
      <c r="E105" s="85">
        <v>582110.21</v>
      </c>
      <c r="F105" s="85">
        <v>582110.21</v>
      </c>
      <c r="G105" s="9"/>
      <c r="H105" s="9"/>
      <c r="I105" s="9"/>
      <c r="J105" s="9"/>
      <c r="K105" s="9"/>
      <c r="L105" s="9"/>
    </row>
    <row r="106" spans="1:12" s="4" customFormat="1" ht="15.75" customHeight="1" x14ac:dyDescent="0.25">
      <c r="A106" s="32" t="s">
        <v>390</v>
      </c>
      <c r="B106" s="52" t="s">
        <v>186</v>
      </c>
      <c r="C106" s="87">
        <v>0</v>
      </c>
      <c r="D106" s="87">
        <v>0</v>
      </c>
      <c r="E106" s="87">
        <v>0</v>
      </c>
      <c r="F106" s="87">
        <v>0</v>
      </c>
      <c r="G106" s="10"/>
      <c r="H106" s="10"/>
      <c r="I106" s="10"/>
      <c r="J106" s="10"/>
      <c r="K106" s="10"/>
      <c r="L106" s="10"/>
    </row>
    <row r="107" spans="1:12" s="1" customFormat="1" ht="15.75" customHeight="1" x14ac:dyDescent="0.25">
      <c r="A107" s="33" t="s">
        <v>391</v>
      </c>
      <c r="B107" s="53" t="s">
        <v>187</v>
      </c>
      <c r="C107" s="88">
        <v>1228410.3700000001</v>
      </c>
      <c r="D107" s="88">
        <v>1228410.3700000001</v>
      </c>
      <c r="E107" s="88">
        <v>862333.11</v>
      </c>
      <c r="F107" s="88">
        <v>862333.11</v>
      </c>
      <c r="G107" s="6"/>
      <c r="H107" s="6"/>
      <c r="I107" s="6"/>
      <c r="J107" s="6"/>
      <c r="K107" s="6"/>
      <c r="L107" s="6"/>
    </row>
    <row r="108" spans="1:12" s="1" customFormat="1" ht="15.75" customHeight="1" x14ac:dyDescent="0.25">
      <c r="A108" s="34" t="s">
        <v>392</v>
      </c>
      <c r="B108" s="54" t="s">
        <v>189</v>
      </c>
      <c r="C108" s="89">
        <v>84382919.989999995</v>
      </c>
      <c r="D108" s="89">
        <v>84382919.989999995</v>
      </c>
      <c r="E108" s="89">
        <v>83895314.980000004</v>
      </c>
      <c r="F108" s="89">
        <v>83895314.980000004</v>
      </c>
      <c r="G108" s="6"/>
      <c r="H108" s="6"/>
      <c r="I108" s="6"/>
      <c r="J108" s="6"/>
      <c r="K108" s="6"/>
      <c r="L108" s="6"/>
    </row>
    <row r="109" spans="1:12" ht="15.75" customHeight="1" x14ac:dyDescent="0.25">
      <c r="A109" s="35" t="s">
        <v>176</v>
      </c>
      <c r="B109" s="55" t="s">
        <v>393</v>
      </c>
      <c r="C109" s="90">
        <v>82992502.859999999</v>
      </c>
      <c r="D109" s="90">
        <v>82992502.859999999</v>
      </c>
      <c r="E109" s="90">
        <v>71839074.280000001</v>
      </c>
      <c r="F109" s="90">
        <v>71839074.280000001</v>
      </c>
    </row>
    <row r="110" spans="1:12" ht="15.75" customHeight="1" x14ac:dyDescent="0.25">
      <c r="A110" s="35" t="s">
        <v>178</v>
      </c>
      <c r="B110" s="55" t="s">
        <v>191</v>
      </c>
      <c r="C110" s="90">
        <v>34012982.659999996</v>
      </c>
      <c r="D110" s="90">
        <v>34012982.659999996</v>
      </c>
      <c r="E110" s="90">
        <v>33484596.420000002</v>
      </c>
      <c r="F110" s="90">
        <v>33484596.420000002</v>
      </c>
    </row>
    <row r="111" spans="1:12" ht="15.75" customHeight="1" x14ac:dyDescent="0.25">
      <c r="A111" s="35" t="s">
        <v>180</v>
      </c>
      <c r="B111" s="55" t="s">
        <v>192</v>
      </c>
      <c r="C111" s="90">
        <v>0</v>
      </c>
      <c r="D111" s="90">
        <v>0</v>
      </c>
      <c r="E111" s="90">
        <v>0</v>
      </c>
      <c r="F111" s="90">
        <v>0</v>
      </c>
    </row>
    <row r="112" spans="1:12" ht="15.75" customHeight="1" x14ac:dyDescent="0.25">
      <c r="A112" s="35" t="s">
        <v>181</v>
      </c>
      <c r="B112" s="55" t="s">
        <v>193</v>
      </c>
      <c r="C112" s="90">
        <v>15203866.99</v>
      </c>
      <c r="D112" s="90">
        <v>15203866.99</v>
      </c>
      <c r="E112" s="90">
        <v>14619298.26</v>
      </c>
      <c r="F112" s="90">
        <v>14619298.26</v>
      </c>
    </row>
    <row r="113" spans="1:12" s="1" customFormat="1" ht="15.75" customHeight="1" x14ac:dyDescent="0.25">
      <c r="A113" s="36" t="s">
        <v>182</v>
      </c>
      <c r="B113" s="56" t="s">
        <v>194</v>
      </c>
      <c r="C113" s="91">
        <v>28304692.16</v>
      </c>
      <c r="D113" s="91">
        <v>28304692.16</v>
      </c>
      <c r="E113" s="91">
        <v>22434723.239999998</v>
      </c>
      <c r="F113" s="91">
        <v>22434723.239999998</v>
      </c>
      <c r="G113" s="6"/>
      <c r="H113" s="6"/>
      <c r="I113" s="6"/>
      <c r="J113" s="6"/>
      <c r="K113" s="6"/>
      <c r="L113" s="6"/>
    </row>
    <row r="114" spans="1:12" ht="15.75" customHeight="1" x14ac:dyDescent="0.25">
      <c r="A114" s="37" t="s">
        <v>188</v>
      </c>
      <c r="B114" s="57" t="s">
        <v>195</v>
      </c>
      <c r="C114" s="92">
        <v>5470961.0499999998</v>
      </c>
      <c r="D114" s="92">
        <v>5470961.0499999998</v>
      </c>
      <c r="E114" s="92">
        <v>1300456.3600000001</v>
      </c>
      <c r="F114" s="92">
        <v>1300456.3600000001</v>
      </c>
    </row>
    <row r="115" spans="1:12" ht="15.75" customHeight="1" x14ac:dyDescent="0.25">
      <c r="A115" s="37" t="s">
        <v>196</v>
      </c>
      <c r="B115" s="57" t="s">
        <v>197</v>
      </c>
      <c r="C115" s="92">
        <v>0</v>
      </c>
      <c r="D115" s="92">
        <v>0</v>
      </c>
      <c r="E115" s="92">
        <v>0</v>
      </c>
      <c r="F115" s="92">
        <v>0</v>
      </c>
    </row>
    <row r="116" spans="1:12" ht="15.75" customHeight="1" x14ac:dyDescent="0.25">
      <c r="A116" s="37" t="s">
        <v>198</v>
      </c>
      <c r="B116" s="57" t="s">
        <v>394</v>
      </c>
      <c r="C116" s="92">
        <v>510469700.88</v>
      </c>
      <c r="D116" s="92">
        <v>510469700.88</v>
      </c>
      <c r="E116" s="92">
        <v>254117839.88999999</v>
      </c>
      <c r="F116" s="92">
        <v>254117839.88999999</v>
      </c>
    </row>
    <row r="117" spans="1:12" ht="15.75" customHeight="1" x14ac:dyDescent="0.25">
      <c r="A117" s="37" t="s">
        <v>199</v>
      </c>
      <c r="B117" s="57" t="s">
        <v>171</v>
      </c>
      <c r="C117" s="92">
        <v>463226295.12</v>
      </c>
      <c r="D117" s="92">
        <v>463226295.12</v>
      </c>
      <c r="E117" s="92">
        <v>231855734.97</v>
      </c>
      <c r="F117" s="92">
        <v>231855734.97</v>
      </c>
    </row>
    <row r="118" spans="1:12" ht="15.75" customHeight="1" x14ac:dyDescent="0.25">
      <c r="A118" s="37" t="s">
        <v>200</v>
      </c>
      <c r="B118" s="57" t="s">
        <v>173</v>
      </c>
      <c r="C118" s="92">
        <v>1880084.73</v>
      </c>
      <c r="D118" s="92">
        <v>1880084.73</v>
      </c>
      <c r="E118" s="92">
        <v>405225.42</v>
      </c>
      <c r="F118" s="92">
        <v>405225.42</v>
      </c>
    </row>
    <row r="119" spans="1:12" ht="15.75" customHeight="1" x14ac:dyDescent="0.25">
      <c r="A119" s="37" t="s">
        <v>201</v>
      </c>
      <c r="B119" s="57" t="s">
        <v>374</v>
      </c>
      <c r="C119" s="92">
        <v>20557915.859999999</v>
      </c>
      <c r="D119" s="92">
        <v>20557915.859999999</v>
      </c>
      <c r="E119" s="92">
        <v>9854404.1600000001</v>
      </c>
      <c r="F119" s="92">
        <v>9854404.1600000001</v>
      </c>
    </row>
    <row r="120" spans="1:12" ht="15.75" customHeight="1" x14ac:dyDescent="0.25">
      <c r="A120" s="37" t="s">
        <v>202</v>
      </c>
      <c r="B120" s="57" t="s">
        <v>177</v>
      </c>
      <c r="C120" s="92">
        <v>21156576.579999998</v>
      </c>
      <c r="D120" s="92">
        <v>21156576.579999998</v>
      </c>
      <c r="E120" s="92">
        <v>10056996.710000001</v>
      </c>
      <c r="F120" s="92">
        <v>10056996.710000001</v>
      </c>
    </row>
    <row r="121" spans="1:12" ht="15.75" customHeight="1" x14ac:dyDescent="0.25">
      <c r="A121" s="37" t="s">
        <v>395</v>
      </c>
      <c r="B121" s="57" t="s">
        <v>179</v>
      </c>
      <c r="C121" s="92">
        <v>0</v>
      </c>
      <c r="D121" s="92">
        <v>0</v>
      </c>
      <c r="E121" s="92">
        <v>0</v>
      </c>
      <c r="F121" s="92">
        <v>0</v>
      </c>
    </row>
    <row r="122" spans="1:12" ht="15.75" customHeight="1" x14ac:dyDescent="0.25">
      <c r="A122" s="37" t="s">
        <v>396</v>
      </c>
      <c r="B122" s="57" t="s">
        <v>183</v>
      </c>
      <c r="C122" s="92">
        <v>0</v>
      </c>
      <c r="D122" s="92">
        <v>0</v>
      </c>
      <c r="E122" s="92">
        <v>0</v>
      </c>
      <c r="F122" s="92">
        <v>0</v>
      </c>
    </row>
    <row r="123" spans="1:12" s="1" customFormat="1" ht="15.75" customHeight="1" x14ac:dyDescent="0.25">
      <c r="A123" s="36" t="s">
        <v>397</v>
      </c>
      <c r="B123" s="56" t="s">
        <v>184</v>
      </c>
      <c r="C123" s="91">
        <v>0</v>
      </c>
      <c r="D123" s="91">
        <v>0</v>
      </c>
      <c r="E123" s="91">
        <v>0</v>
      </c>
      <c r="F123" s="91">
        <v>0</v>
      </c>
      <c r="G123" s="6"/>
      <c r="H123" s="6"/>
      <c r="I123" s="6"/>
      <c r="J123" s="6"/>
      <c r="K123" s="6"/>
      <c r="L123" s="6"/>
    </row>
    <row r="124" spans="1:12" ht="15.75" customHeight="1" x14ac:dyDescent="0.25">
      <c r="A124" s="37" t="s">
        <v>398</v>
      </c>
      <c r="B124" s="57" t="s">
        <v>185</v>
      </c>
      <c r="C124" s="92">
        <v>0</v>
      </c>
      <c r="D124" s="92">
        <v>0</v>
      </c>
      <c r="E124" s="92">
        <v>0</v>
      </c>
      <c r="F124" s="92">
        <v>0</v>
      </c>
    </row>
    <row r="125" spans="1:12" ht="15.75" customHeight="1" x14ac:dyDescent="0.25">
      <c r="A125" s="37" t="s">
        <v>399</v>
      </c>
      <c r="B125" s="57" t="s">
        <v>186</v>
      </c>
      <c r="C125" s="92">
        <v>0</v>
      </c>
      <c r="D125" s="92">
        <v>0</v>
      </c>
      <c r="E125" s="92">
        <v>0</v>
      </c>
      <c r="F125" s="92">
        <v>0</v>
      </c>
    </row>
    <row r="126" spans="1:12" ht="15.75" customHeight="1" x14ac:dyDescent="0.25">
      <c r="A126" s="37" t="s">
        <v>400</v>
      </c>
      <c r="B126" s="57" t="s">
        <v>187</v>
      </c>
      <c r="C126" s="92">
        <v>0</v>
      </c>
      <c r="D126" s="92">
        <v>0</v>
      </c>
      <c r="E126" s="92">
        <v>0</v>
      </c>
      <c r="F126" s="92">
        <v>0</v>
      </c>
    </row>
    <row r="127" spans="1:12" ht="15.75" customHeight="1" x14ac:dyDescent="0.25">
      <c r="A127" s="37" t="s">
        <v>401</v>
      </c>
      <c r="B127" s="57" t="s">
        <v>189</v>
      </c>
      <c r="C127" s="92">
        <v>21156576.579999998</v>
      </c>
      <c r="D127" s="92">
        <v>21156576.579999998</v>
      </c>
      <c r="E127" s="92">
        <v>10056996.710000001</v>
      </c>
      <c r="F127" s="92">
        <v>10056996.710000001</v>
      </c>
    </row>
    <row r="128" spans="1:12" ht="15.75" customHeight="1" x14ac:dyDescent="0.25">
      <c r="A128" s="37" t="s">
        <v>203</v>
      </c>
      <c r="B128" s="57" t="s">
        <v>190</v>
      </c>
      <c r="C128" s="92">
        <v>3648828.59</v>
      </c>
      <c r="D128" s="92">
        <v>3648828.59</v>
      </c>
      <c r="E128" s="92">
        <v>1945478.63</v>
      </c>
      <c r="F128" s="92">
        <v>1945478.63</v>
      </c>
    </row>
    <row r="129" spans="1:12" ht="15.75" customHeight="1" x14ac:dyDescent="0.25">
      <c r="A129" s="35" t="s">
        <v>204</v>
      </c>
      <c r="B129" s="55" t="s">
        <v>191</v>
      </c>
      <c r="C129" s="90">
        <v>958795.31</v>
      </c>
      <c r="D129" s="90">
        <v>958795.31</v>
      </c>
      <c r="E129" s="90">
        <v>468678.26</v>
      </c>
      <c r="F129" s="90">
        <v>468678.26</v>
      </c>
    </row>
    <row r="130" spans="1:12" s="1" customFormat="1" ht="15.75" customHeight="1" x14ac:dyDescent="0.25">
      <c r="A130" s="34" t="s">
        <v>205</v>
      </c>
      <c r="B130" s="54" t="s">
        <v>192</v>
      </c>
      <c r="C130" s="89">
        <v>0</v>
      </c>
      <c r="D130" s="89">
        <v>0</v>
      </c>
      <c r="E130" s="89">
        <v>0</v>
      </c>
      <c r="F130" s="89">
        <v>0</v>
      </c>
      <c r="G130" s="6"/>
      <c r="H130" s="6"/>
      <c r="I130" s="6"/>
      <c r="J130" s="6"/>
      <c r="K130" s="6"/>
      <c r="L130" s="6"/>
    </row>
    <row r="131" spans="1:12" ht="15.75" customHeight="1" x14ac:dyDescent="0.25">
      <c r="A131" s="35" t="s">
        <v>206</v>
      </c>
      <c r="B131" s="55" t="s">
        <v>193</v>
      </c>
      <c r="C131" s="90">
        <v>2690033.28</v>
      </c>
      <c r="D131" s="90">
        <v>2690033.28</v>
      </c>
      <c r="E131" s="90">
        <v>1476800.37</v>
      </c>
      <c r="F131" s="90">
        <v>1476800.37</v>
      </c>
    </row>
    <row r="132" spans="1:12" ht="15.75" customHeight="1" x14ac:dyDescent="0.25">
      <c r="A132" s="35" t="s">
        <v>207</v>
      </c>
      <c r="B132" s="55" t="s">
        <v>194</v>
      </c>
      <c r="C132" s="90">
        <v>0</v>
      </c>
      <c r="D132" s="90">
        <v>0</v>
      </c>
      <c r="E132" s="90">
        <v>0</v>
      </c>
      <c r="F132" s="90">
        <v>0</v>
      </c>
    </row>
    <row r="133" spans="1:12" ht="15.75" customHeight="1" x14ac:dyDescent="0.25">
      <c r="A133" s="35" t="s">
        <v>208</v>
      </c>
      <c r="B133" s="55" t="s">
        <v>195</v>
      </c>
      <c r="C133" s="90">
        <v>0</v>
      </c>
      <c r="D133" s="90">
        <v>0</v>
      </c>
      <c r="E133" s="90">
        <v>0</v>
      </c>
      <c r="F133" s="90">
        <v>0</v>
      </c>
    </row>
    <row r="134" spans="1:12" ht="15.75" customHeight="1" x14ac:dyDescent="0.25">
      <c r="A134" s="35" t="s">
        <v>209</v>
      </c>
      <c r="B134" s="55" t="s">
        <v>402</v>
      </c>
      <c r="C134" s="90">
        <v>0</v>
      </c>
      <c r="D134" s="90">
        <v>0</v>
      </c>
      <c r="E134" s="90">
        <v>0</v>
      </c>
      <c r="F134" s="90">
        <v>0</v>
      </c>
    </row>
    <row r="135" spans="1:12" s="1" customFormat="1" ht="15.75" customHeight="1" x14ac:dyDescent="0.25">
      <c r="A135" s="36" t="s">
        <v>210</v>
      </c>
      <c r="B135" s="56" t="s">
        <v>211</v>
      </c>
      <c r="C135" s="91">
        <v>0</v>
      </c>
      <c r="D135" s="91">
        <v>0</v>
      </c>
      <c r="E135" s="91">
        <v>0</v>
      </c>
      <c r="F135" s="91">
        <v>0</v>
      </c>
      <c r="G135" s="6"/>
      <c r="H135" s="6"/>
      <c r="I135" s="6"/>
      <c r="J135" s="6"/>
      <c r="K135" s="6"/>
      <c r="L135" s="6"/>
    </row>
    <row r="136" spans="1:12" ht="15.75" customHeight="1" x14ac:dyDescent="0.25">
      <c r="A136" s="37" t="s">
        <v>212</v>
      </c>
      <c r="B136" s="57" t="s">
        <v>171</v>
      </c>
      <c r="C136" s="92">
        <v>0</v>
      </c>
      <c r="D136" s="92">
        <v>0</v>
      </c>
      <c r="E136" s="92">
        <v>0</v>
      </c>
      <c r="F136" s="92">
        <v>0</v>
      </c>
    </row>
    <row r="137" spans="1:12" ht="15.75" customHeight="1" x14ac:dyDescent="0.25">
      <c r="A137" s="37" t="s">
        <v>213</v>
      </c>
      <c r="B137" s="57" t="s">
        <v>173</v>
      </c>
      <c r="C137" s="92">
        <v>0</v>
      </c>
      <c r="D137" s="92">
        <v>0</v>
      </c>
      <c r="E137" s="92">
        <v>0</v>
      </c>
      <c r="F137" s="92">
        <v>0</v>
      </c>
    </row>
    <row r="138" spans="1:12" ht="15.75" customHeight="1" x14ac:dyDescent="0.25">
      <c r="A138" s="37" t="s">
        <v>214</v>
      </c>
      <c r="B138" s="57" t="s">
        <v>374</v>
      </c>
      <c r="C138" s="92">
        <v>0</v>
      </c>
      <c r="D138" s="92">
        <v>0</v>
      </c>
      <c r="E138" s="92">
        <v>0</v>
      </c>
      <c r="F138" s="92">
        <v>0</v>
      </c>
    </row>
    <row r="139" spans="1:12" ht="15.75" customHeight="1" x14ac:dyDescent="0.25">
      <c r="A139" s="37" t="s">
        <v>215</v>
      </c>
      <c r="B139" s="57" t="s">
        <v>177</v>
      </c>
      <c r="C139" s="92">
        <v>0</v>
      </c>
      <c r="D139" s="92">
        <v>0</v>
      </c>
      <c r="E139" s="92">
        <v>0</v>
      </c>
      <c r="F139" s="92">
        <v>0</v>
      </c>
    </row>
    <row r="140" spans="1:12" ht="15.75" customHeight="1" x14ac:dyDescent="0.25">
      <c r="A140" s="37" t="s">
        <v>403</v>
      </c>
      <c r="B140" s="57" t="s">
        <v>179</v>
      </c>
      <c r="C140" s="92">
        <v>0</v>
      </c>
      <c r="D140" s="92">
        <v>0</v>
      </c>
      <c r="E140" s="92">
        <v>0</v>
      </c>
      <c r="F140" s="92">
        <v>0</v>
      </c>
    </row>
    <row r="141" spans="1:12" ht="15.75" customHeight="1" x14ac:dyDescent="0.25">
      <c r="A141" s="37" t="s">
        <v>404</v>
      </c>
      <c r="B141" s="57" t="s">
        <v>183</v>
      </c>
      <c r="C141" s="92">
        <v>0</v>
      </c>
      <c r="D141" s="92">
        <v>0</v>
      </c>
      <c r="E141" s="92">
        <v>0</v>
      </c>
      <c r="F141" s="92">
        <v>0</v>
      </c>
    </row>
    <row r="142" spans="1:12" ht="15.75" customHeight="1" x14ac:dyDescent="0.25">
      <c r="A142" s="37" t="s">
        <v>405</v>
      </c>
      <c r="B142" s="57" t="s">
        <v>184</v>
      </c>
      <c r="C142" s="92">
        <v>0</v>
      </c>
      <c r="D142" s="92">
        <v>0</v>
      </c>
      <c r="E142" s="92">
        <v>0</v>
      </c>
      <c r="F142" s="92">
        <v>0</v>
      </c>
    </row>
    <row r="143" spans="1:12" ht="15.75" customHeight="1" x14ac:dyDescent="0.25">
      <c r="A143" s="37" t="s">
        <v>406</v>
      </c>
      <c r="B143" s="57" t="s">
        <v>185</v>
      </c>
      <c r="C143" s="92">
        <v>0</v>
      </c>
      <c r="D143" s="92">
        <v>0</v>
      </c>
      <c r="E143" s="92">
        <v>0</v>
      </c>
      <c r="F143" s="92">
        <v>0</v>
      </c>
    </row>
    <row r="144" spans="1:12" ht="15.75" customHeight="1" x14ac:dyDescent="0.25">
      <c r="A144" s="37" t="s">
        <v>407</v>
      </c>
      <c r="B144" s="57" t="s">
        <v>186</v>
      </c>
      <c r="C144" s="92">
        <v>0</v>
      </c>
      <c r="D144" s="92">
        <v>0</v>
      </c>
      <c r="E144" s="92">
        <v>0</v>
      </c>
      <c r="F144" s="92">
        <v>0</v>
      </c>
    </row>
    <row r="145" spans="1:12" s="1" customFormat="1" ht="15.75" customHeight="1" x14ac:dyDescent="0.25">
      <c r="A145" s="36" t="s">
        <v>408</v>
      </c>
      <c r="B145" s="56" t="s">
        <v>187</v>
      </c>
      <c r="C145" s="91">
        <v>0</v>
      </c>
      <c r="D145" s="91">
        <v>0</v>
      </c>
      <c r="E145" s="91">
        <v>0</v>
      </c>
      <c r="F145" s="91">
        <v>0</v>
      </c>
      <c r="G145" s="6"/>
      <c r="H145" s="6"/>
      <c r="I145" s="6"/>
      <c r="J145" s="6"/>
      <c r="K145" s="6"/>
      <c r="L145" s="6"/>
    </row>
    <row r="146" spans="1:12" ht="15.75" customHeight="1" x14ac:dyDescent="0.25">
      <c r="A146" s="37" t="s">
        <v>409</v>
      </c>
      <c r="B146" s="57" t="s">
        <v>189</v>
      </c>
      <c r="C146" s="92">
        <v>0</v>
      </c>
      <c r="D146" s="92">
        <v>0</v>
      </c>
      <c r="E146" s="92">
        <v>0</v>
      </c>
      <c r="F146" s="92">
        <v>0</v>
      </c>
    </row>
    <row r="147" spans="1:12" ht="15.75" customHeight="1" x14ac:dyDescent="0.25">
      <c r="A147" s="37" t="s">
        <v>216</v>
      </c>
      <c r="B147" s="57" t="s">
        <v>190</v>
      </c>
      <c r="C147" s="92">
        <v>0</v>
      </c>
      <c r="D147" s="92">
        <v>0</v>
      </c>
      <c r="E147" s="92">
        <v>0</v>
      </c>
      <c r="F147" s="92">
        <v>0</v>
      </c>
    </row>
    <row r="148" spans="1:12" ht="15.75" customHeight="1" x14ac:dyDescent="0.25">
      <c r="A148" s="37" t="s">
        <v>217</v>
      </c>
      <c r="B148" s="57" t="s">
        <v>191</v>
      </c>
      <c r="C148" s="92">
        <v>0</v>
      </c>
      <c r="D148" s="92">
        <v>0</v>
      </c>
      <c r="E148" s="92">
        <v>0</v>
      </c>
      <c r="F148" s="92">
        <v>0</v>
      </c>
    </row>
    <row r="149" spans="1:12" ht="15.75" customHeight="1" x14ac:dyDescent="0.25">
      <c r="A149" s="37" t="s">
        <v>218</v>
      </c>
      <c r="B149" s="57" t="s">
        <v>192</v>
      </c>
      <c r="C149" s="92">
        <v>0</v>
      </c>
      <c r="D149" s="92">
        <v>0</v>
      </c>
      <c r="E149" s="92">
        <v>0</v>
      </c>
      <c r="F149" s="92">
        <v>0</v>
      </c>
    </row>
    <row r="150" spans="1:12" ht="15.75" customHeight="1" x14ac:dyDescent="0.25">
      <c r="A150" s="37" t="s">
        <v>219</v>
      </c>
      <c r="B150" s="57" t="s">
        <v>193</v>
      </c>
      <c r="C150" s="92">
        <v>0</v>
      </c>
      <c r="D150" s="92">
        <v>0</v>
      </c>
      <c r="E150" s="92">
        <v>0</v>
      </c>
      <c r="F150" s="92">
        <v>0</v>
      </c>
    </row>
    <row r="151" spans="1:12" ht="15.75" customHeight="1" x14ac:dyDescent="0.25">
      <c r="A151" s="35" t="s">
        <v>220</v>
      </c>
      <c r="B151" s="55" t="s">
        <v>194</v>
      </c>
      <c r="C151" s="90">
        <v>0</v>
      </c>
      <c r="D151" s="90">
        <v>0</v>
      </c>
      <c r="E151" s="90">
        <v>0</v>
      </c>
      <c r="F151" s="90">
        <v>0</v>
      </c>
    </row>
    <row r="152" spans="1:12" s="1" customFormat="1" ht="15.75" customHeight="1" x14ac:dyDescent="0.25">
      <c r="A152" s="34" t="s">
        <v>221</v>
      </c>
      <c r="B152" s="54" t="s">
        <v>195</v>
      </c>
      <c r="C152" s="89">
        <v>0</v>
      </c>
      <c r="D152" s="89">
        <v>0</v>
      </c>
      <c r="E152" s="89">
        <v>0</v>
      </c>
      <c r="F152" s="89">
        <v>0</v>
      </c>
      <c r="G152" s="6"/>
      <c r="H152" s="6"/>
      <c r="I152" s="6"/>
      <c r="J152" s="6"/>
      <c r="K152" s="6"/>
      <c r="L152" s="6"/>
    </row>
    <row r="153" spans="1:12" ht="27" customHeight="1" x14ac:dyDescent="0.25">
      <c r="A153" s="35" t="s">
        <v>222</v>
      </c>
      <c r="B153" s="55" t="s">
        <v>223</v>
      </c>
      <c r="C153" s="90">
        <v>0</v>
      </c>
      <c r="D153" s="90">
        <v>0</v>
      </c>
      <c r="E153" s="90">
        <v>0</v>
      </c>
      <c r="F153" s="90">
        <v>0</v>
      </c>
    </row>
    <row r="154" spans="1:12" ht="15.75" customHeight="1" x14ac:dyDescent="0.25">
      <c r="A154" s="35" t="s">
        <v>224</v>
      </c>
      <c r="B154" s="55" t="s">
        <v>225</v>
      </c>
      <c r="C154" s="90">
        <v>0</v>
      </c>
      <c r="D154" s="90">
        <v>0</v>
      </c>
      <c r="E154" s="90">
        <v>0</v>
      </c>
      <c r="F154" s="90">
        <v>0</v>
      </c>
    </row>
    <row r="155" spans="1:12" ht="15.75" customHeight="1" x14ac:dyDescent="0.25">
      <c r="A155" s="35" t="s">
        <v>226</v>
      </c>
      <c r="B155" s="55" t="s">
        <v>171</v>
      </c>
      <c r="C155" s="90">
        <v>0</v>
      </c>
      <c r="D155" s="90">
        <v>0</v>
      </c>
      <c r="E155" s="90">
        <v>0</v>
      </c>
      <c r="F155" s="90">
        <v>0</v>
      </c>
    </row>
    <row r="156" spans="1:12" ht="15.75" customHeight="1" x14ac:dyDescent="0.25">
      <c r="A156" s="35" t="s">
        <v>227</v>
      </c>
      <c r="B156" s="55" t="s">
        <v>173</v>
      </c>
      <c r="C156" s="90">
        <v>0</v>
      </c>
      <c r="D156" s="90">
        <v>0</v>
      </c>
      <c r="E156" s="90">
        <v>0</v>
      </c>
      <c r="F156" s="90">
        <v>0</v>
      </c>
    </row>
    <row r="157" spans="1:12" s="1" customFormat="1" ht="15.75" customHeight="1" x14ac:dyDescent="0.25">
      <c r="A157" s="36" t="s">
        <v>228</v>
      </c>
      <c r="B157" s="56" t="s">
        <v>374</v>
      </c>
      <c r="C157" s="91">
        <v>0</v>
      </c>
      <c r="D157" s="91">
        <v>0</v>
      </c>
      <c r="E157" s="91">
        <v>0</v>
      </c>
      <c r="F157" s="91">
        <v>0</v>
      </c>
      <c r="G157" s="6"/>
      <c r="H157" s="6"/>
      <c r="I157" s="6"/>
      <c r="J157" s="6"/>
      <c r="K157" s="6"/>
      <c r="L157" s="6"/>
    </row>
    <row r="158" spans="1:12" ht="15.75" customHeight="1" x14ac:dyDescent="0.25">
      <c r="A158" s="37" t="s">
        <v>229</v>
      </c>
      <c r="B158" s="57" t="s">
        <v>177</v>
      </c>
      <c r="C158" s="92">
        <v>0</v>
      </c>
      <c r="D158" s="92">
        <v>0</v>
      </c>
      <c r="E158" s="92">
        <v>0</v>
      </c>
      <c r="F158" s="92">
        <v>0</v>
      </c>
    </row>
    <row r="159" spans="1:12" ht="15.75" customHeight="1" x14ac:dyDescent="0.25">
      <c r="A159" s="37" t="s">
        <v>410</v>
      </c>
      <c r="B159" s="57" t="s">
        <v>179</v>
      </c>
      <c r="C159" s="92">
        <v>0</v>
      </c>
      <c r="D159" s="92">
        <v>0</v>
      </c>
      <c r="E159" s="92">
        <v>0</v>
      </c>
      <c r="F159" s="92">
        <v>0</v>
      </c>
    </row>
    <row r="160" spans="1:12" ht="15.75" customHeight="1" x14ac:dyDescent="0.25">
      <c r="A160" s="37" t="s">
        <v>411</v>
      </c>
      <c r="B160" s="57" t="s">
        <v>183</v>
      </c>
      <c r="C160" s="92">
        <v>0</v>
      </c>
      <c r="D160" s="92">
        <v>0</v>
      </c>
      <c r="E160" s="92">
        <v>0</v>
      </c>
      <c r="F160" s="92">
        <v>0</v>
      </c>
    </row>
    <row r="161" spans="1:12" ht="15.75" customHeight="1" x14ac:dyDescent="0.25">
      <c r="A161" s="37" t="s">
        <v>412</v>
      </c>
      <c r="B161" s="57" t="s">
        <v>184</v>
      </c>
      <c r="C161" s="92">
        <v>0</v>
      </c>
      <c r="D161" s="92">
        <v>0</v>
      </c>
      <c r="E161" s="92">
        <v>0</v>
      </c>
      <c r="F161" s="92">
        <v>0</v>
      </c>
    </row>
    <row r="162" spans="1:12" ht="15.75" customHeight="1" x14ac:dyDescent="0.25">
      <c r="A162" s="37" t="s">
        <v>413</v>
      </c>
      <c r="B162" s="57" t="s">
        <v>185</v>
      </c>
      <c r="C162" s="92">
        <v>0</v>
      </c>
      <c r="D162" s="92">
        <v>0</v>
      </c>
      <c r="E162" s="92">
        <v>0</v>
      </c>
      <c r="F162" s="92">
        <v>0</v>
      </c>
    </row>
    <row r="163" spans="1:12" ht="15.75" customHeight="1" x14ac:dyDescent="0.25">
      <c r="A163" s="37" t="s">
        <v>414</v>
      </c>
      <c r="B163" s="57" t="s">
        <v>186</v>
      </c>
      <c r="C163" s="92">
        <v>0</v>
      </c>
      <c r="D163" s="92">
        <v>0</v>
      </c>
      <c r="E163" s="92">
        <v>0</v>
      </c>
      <c r="F163" s="92">
        <v>0</v>
      </c>
    </row>
    <row r="164" spans="1:12" ht="15.75" customHeight="1" x14ac:dyDescent="0.25">
      <c r="A164" s="37" t="s">
        <v>415</v>
      </c>
      <c r="B164" s="57" t="s">
        <v>187</v>
      </c>
      <c r="C164" s="92">
        <v>0</v>
      </c>
      <c r="D164" s="92">
        <v>0</v>
      </c>
      <c r="E164" s="92">
        <v>0</v>
      </c>
      <c r="F164" s="92">
        <v>0</v>
      </c>
    </row>
    <row r="165" spans="1:12" ht="15.75" customHeight="1" x14ac:dyDescent="0.25">
      <c r="A165" s="37" t="s">
        <v>416</v>
      </c>
      <c r="B165" s="57" t="s">
        <v>189</v>
      </c>
      <c r="C165" s="92">
        <v>0</v>
      </c>
      <c r="D165" s="92">
        <v>0</v>
      </c>
      <c r="E165" s="92">
        <v>0</v>
      </c>
      <c r="F165" s="92">
        <v>0</v>
      </c>
    </row>
    <row r="166" spans="1:12" ht="15.75" customHeight="1" x14ac:dyDescent="0.25">
      <c r="A166" s="37" t="s">
        <v>230</v>
      </c>
      <c r="B166" s="57" t="s">
        <v>190</v>
      </c>
      <c r="C166" s="92">
        <v>0</v>
      </c>
      <c r="D166" s="92">
        <v>0</v>
      </c>
      <c r="E166" s="92">
        <v>0</v>
      </c>
      <c r="F166" s="92">
        <v>0</v>
      </c>
    </row>
    <row r="167" spans="1:12" s="1" customFormat="1" ht="15.75" customHeight="1" x14ac:dyDescent="0.25">
      <c r="A167" s="36" t="s">
        <v>231</v>
      </c>
      <c r="B167" s="56" t="s">
        <v>191</v>
      </c>
      <c r="C167" s="91">
        <v>0</v>
      </c>
      <c r="D167" s="91">
        <v>0</v>
      </c>
      <c r="E167" s="91">
        <v>0</v>
      </c>
      <c r="F167" s="91">
        <v>0</v>
      </c>
      <c r="G167" s="6"/>
      <c r="H167" s="6"/>
      <c r="I167" s="6"/>
      <c r="J167" s="6"/>
      <c r="K167" s="6"/>
      <c r="L167" s="6"/>
    </row>
    <row r="168" spans="1:12" ht="15.75" customHeight="1" x14ac:dyDescent="0.25">
      <c r="A168" s="37" t="s">
        <v>232</v>
      </c>
      <c r="B168" s="57" t="s">
        <v>192</v>
      </c>
      <c r="C168" s="92">
        <v>0</v>
      </c>
      <c r="D168" s="92">
        <v>0</v>
      </c>
      <c r="E168" s="92">
        <v>0</v>
      </c>
      <c r="F168" s="92">
        <v>0</v>
      </c>
    </row>
    <row r="169" spans="1:12" ht="15.75" customHeight="1" x14ac:dyDescent="0.25">
      <c r="A169" s="37" t="s">
        <v>233</v>
      </c>
      <c r="B169" s="57" t="s">
        <v>193</v>
      </c>
      <c r="C169" s="92">
        <v>0</v>
      </c>
      <c r="D169" s="92">
        <v>0</v>
      </c>
      <c r="E169" s="92">
        <v>0</v>
      </c>
      <c r="F169" s="92">
        <v>0</v>
      </c>
    </row>
    <row r="170" spans="1:12" ht="15.75" customHeight="1" x14ac:dyDescent="0.25">
      <c r="A170" s="37" t="s">
        <v>234</v>
      </c>
      <c r="B170" s="57" t="s">
        <v>194</v>
      </c>
      <c r="C170" s="92">
        <v>0</v>
      </c>
      <c r="D170" s="92">
        <v>0</v>
      </c>
      <c r="E170" s="92">
        <v>0</v>
      </c>
      <c r="F170" s="92">
        <v>0</v>
      </c>
    </row>
    <row r="171" spans="1:12" ht="15.75" customHeight="1" x14ac:dyDescent="0.25">
      <c r="A171" s="37" t="s">
        <v>235</v>
      </c>
      <c r="B171" s="57" t="s">
        <v>195</v>
      </c>
      <c r="C171" s="92">
        <v>0</v>
      </c>
      <c r="D171" s="92">
        <v>0</v>
      </c>
      <c r="E171" s="92">
        <v>0</v>
      </c>
      <c r="F171" s="92">
        <v>0</v>
      </c>
    </row>
    <row r="172" spans="1:12" ht="15.75" customHeight="1" x14ac:dyDescent="0.25">
      <c r="A172" s="37" t="s">
        <v>236</v>
      </c>
      <c r="B172" s="57" t="s">
        <v>237</v>
      </c>
      <c r="C172" s="92">
        <v>0</v>
      </c>
      <c r="D172" s="92">
        <v>0</v>
      </c>
      <c r="E172" s="92">
        <v>0</v>
      </c>
      <c r="F172" s="92">
        <v>0</v>
      </c>
    </row>
    <row r="173" spans="1:12" ht="15.75" customHeight="1" x14ac:dyDescent="0.25">
      <c r="A173" s="35" t="s">
        <v>238</v>
      </c>
      <c r="B173" s="55" t="s">
        <v>239</v>
      </c>
      <c r="C173" s="90">
        <v>0</v>
      </c>
      <c r="D173" s="90">
        <v>0</v>
      </c>
      <c r="E173" s="90">
        <v>0</v>
      </c>
      <c r="F173" s="90">
        <v>0</v>
      </c>
    </row>
    <row r="174" spans="1:12" s="1" customFormat="1" ht="15.75" customHeight="1" x14ac:dyDescent="0.25">
      <c r="A174" s="34" t="s">
        <v>240</v>
      </c>
      <c r="B174" s="54" t="s">
        <v>417</v>
      </c>
      <c r="C174" s="89">
        <v>0</v>
      </c>
      <c r="D174" s="89">
        <v>0</v>
      </c>
      <c r="E174" s="89">
        <v>8055044.6799999997</v>
      </c>
      <c r="F174" s="89">
        <v>8055044.6799999997</v>
      </c>
      <c r="G174" s="6"/>
      <c r="H174" s="6"/>
      <c r="I174" s="6"/>
      <c r="J174" s="6"/>
      <c r="K174" s="6"/>
      <c r="L174" s="6"/>
    </row>
    <row r="175" spans="1:12" ht="33.75" customHeight="1" x14ac:dyDescent="0.25">
      <c r="A175" s="35" t="s">
        <v>241</v>
      </c>
      <c r="B175" s="55" t="s">
        <v>242</v>
      </c>
      <c r="C175" s="90">
        <v>0</v>
      </c>
      <c r="D175" s="90">
        <v>0</v>
      </c>
      <c r="E175" s="90">
        <v>0</v>
      </c>
      <c r="F175" s="90">
        <v>0</v>
      </c>
    </row>
    <row r="176" spans="1:12" ht="15.75" customHeight="1" x14ac:dyDescent="0.25">
      <c r="A176" s="35">
        <v>4</v>
      </c>
      <c r="B176" s="55" t="s">
        <v>243</v>
      </c>
      <c r="C176" s="90">
        <v>-94096897.909999996</v>
      </c>
      <c r="D176" s="90">
        <v>-94096897.909999996</v>
      </c>
      <c r="E176" s="90">
        <v>-57007254.229999997</v>
      </c>
      <c r="F176" s="90">
        <v>-57007254.229999997</v>
      </c>
    </row>
    <row r="177" spans="1:12" ht="15.75" customHeight="1" x14ac:dyDescent="0.25">
      <c r="A177" s="35" t="s">
        <v>244</v>
      </c>
      <c r="B177" s="55" t="s">
        <v>418</v>
      </c>
      <c r="C177" s="90">
        <v>-94096897.909999996</v>
      </c>
      <c r="D177" s="90">
        <v>-94096897.909999996</v>
      </c>
      <c r="E177" s="90">
        <v>-57007254.229999997</v>
      </c>
      <c r="F177" s="90">
        <v>-57007254.229999997</v>
      </c>
    </row>
    <row r="178" spans="1:12" ht="15.75" customHeight="1" x14ac:dyDescent="0.25">
      <c r="A178" s="35" t="s">
        <v>245</v>
      </c>
      <c r="B178" s="55" t="s">
        <v>246</v>
      </c>
      <c r="C178" s="90">
        <v>-70006981.920000002</v>
      </c>
      <c r="D178" s="90">
        <v>-70006981.920000002</v>
      </c>
      <c r="E178" s="90">
        <v>-34572545.659999996</v>
      </c>
      <c r="F178" s="90">
        <v>-34572545.659999996</v>
      </c>
    </row>
    <row r="179" spans="1:12" s="1" customFormat="1" ht="27.75" customHeight="1" x14ac:dyDescent="0.25">
      <c r="A179" s="36" t="s">
        <v>247</v>
      </c>
      <c r="B179" s="56" t="s">
        <v>248</v>
      </c>
      <c r="C179" s="91">
        <v>0</v>
      </c>
      <c r="D179" s="91">
        <v>0</v>
      </c>
      <c r="E179" s="91">
        <v>0</v>
      </c>
      <c r="F179" s="91">
        <v>0</v>
      </c>
      <c r="G179" s="6"/>
      <c r="H179" s="6"/>
      <c r="I179" s="6"/>
      <c r="J179" s="6"/>
      <c r="K179" s="6"/>
      <c r="L179" s="6"/>
    </row>
    <row r="180" spans="1:12" ht="15.75" customHeight="1" x14ac:dyDescent="0.25">
      <c r="A180" s="37" t="s">
        <v>249</v>
      </c>
      <c r="B180" s="57" t="s">
        <v>419</v>
      </c>
      <c r="C180" s="92">
        <v>-24089915.989999998</v>
      </c>
      <c r="D180" s="92">
        <v>-24089915.989999998</v>
      </c>
      <c r="E180" s="92">
        <v>-22434708.57</v>
      </c>
      <c r="F180" s="92">
        <v>-22434708.57</v>
      </c>
    </row>
    <row r="181" spans="1:12" ht="32.25" customHeight="1" x14ac:dyDescent="0.25">
      <c r="A181" s="37" t="s">
        <v>250</v>
      </c>
      <c r="B181" s="57" t="s">
        <v>251</v>
      </c>
      <c r="C181" s="92">
        <v>0</v>
      </c>
      <c r="D181" s="92">
        <v>0</v>
      </c>
      <c r="E181" s="92">
        <v>0</v>
      </c>
      <c r="F181" s="92">
        <v>0</v>
      </c>
    </row>
    <row r="182" spans="1:12" ht="15.75" customHeight="1" x14ac:dyDescent="0.25">
      <c r="A182" s="37">
        <v>5</v>
      </c>
      <c r="B182" s="57" t="s">
        <v>252</v>
      </c>
      <c r="C182" s="92">
        <v>2207613724.3400002</v>
      </c>
      <c r="D182" s="92">
        <v>2207613724.3400002</v>
      </c>
      <c r="E182" s="92">
        <v>1875282571.71</v>
      </c>
      <c r="F182" s="92">
        <v>1875282571.71</v>
      </c>
    </row>
    <row r="183" spans="1:12" ht="15.75" customHeight="1" x14ac:dyDescent="0.25">
      <c r="A183" s="37" t="s">
        <v>420</v>
      </c>
      <c r="B183" s="57" t="s">
        <v>253</v>
      </c>
      <c r="C183" s="92">
        <v>-1708195653.3800001</v>
      </c>
      <c r="D183" s="92">
        <v>-1708195653.3800001</v>
      </c>
      <c r="E183" s="92">
        <v>-1512084321.3699999</v>
      </c>
      <c r="F183" s="92">
        <v>-1512084321.3699999</v>
      </c>
    </row>
    <row r="184" spans="1:12" ht="15.75" customHeight="1" x14ac:dyDescent="0.25">
      <c r="A184" s="37" t="s">
        <v>254</v>
      </c>
      <c r="B184" s="57" t="s">
        <v>255</v>
      </c>
      <c r="C184" s="92">
        <v>-1708195653.3800001</v>
      </c>
      <c r="D184" s="92">
        <v>-1708195653.3800001</v>
      </c>
      <c r="E184" s="92">
        <v>-1512084321.3699999</v>
      </c>
      <c r="F184" s="92">
        <v>-1512084321.3699999</v>
      </c>
    </row>
    <row r="185" spans="1:12" ht="15.75" customHeight="1" x14ac:dyDescent="0.25">
      <c r="A185" s="37" t="s">
        <v>256</v>
      </c>
      <c r="B185" s="57" t="s">
        <v>421</v>
      </c>
      <c r="C185" s="92">
        <v>-274635612.77999997</v>
      </c>
      <c r="D185" s="92">
        <v>-274635612.77999997</v>
      </c>
      <c r="E185" s="92">
        <v>-243558465.63999999</v>
      </c>
      <c r="F185" s="92">
        <v>-243558465.63999999</v>
      </c>
    </row>
    <row r="186" spans="1:12" ht="30" x14ac:dyDescent="0.25">
      <c r="A186" s="37" t="s">
        <v>257</v>
      </c>
      <c r="B186" s="57" t="s">
        <v>258</v>
      </c>
      <c r="C186" s="92">
        <v>-95201392.590000004</v>
      </c>
      <c r="D186" s="92">
        <v>-95201392.590000004</v>
      </c>
      <c r="E186" s="92">
        <v>-66214329.619999997</v>
      </c>
      <c r="F186" s="92">
        <v>-66214329.619999997</v>
      </c>
    </row>
    <row r="187" spans="1:12" x14ac:dyDescent="0.25">
      <c r="A187" s="37" t="s">
        <v>259</v>
      </c>
      <c r="B187" s="57" t="s">
        <v>260</v>
      </c>
      <c r="C187" s="92">
        <v>-46211770.549999997</v>
      </c>
      <c r="D187" s="92">
        <v>-46211770.549999997</v>
      </c>
      <c r="E187" s="92">
        <v>-32218934.170000002</v>
      </c>
      <c r="F187" s="92">
        <v>-32218934.170000002</v>
      </c>
    </row>
    <row r="188" spans="1:12" ht="30" x14ac:dyDescent="0.25">
      <c r="A188" s="37" t="s">
        <v>261</v>
      </c>
      <c r="B188" s="57" t="s">
        <v>262</v>
      </c>
      <c r="C188" s="92">
        <v>-35109988.299999997</v>
      </c>
      <c r="D188" s="92">
        <v>-35109988.299999997</v>
      </c>
      <c r="E188" s="92">
        <v>-27865354.93</v>
      </c>
      <c r="F188" s="92">
        <v>-27865354.93</v>
      </c>
    </row>
    <row r="189" spans="1:12" s="1" customFormat="1" ht="30" x14ac:dyDescent="0.25">
      <c r="A189" s="36" t="s">
        <v>263</v>
      </c>
      <c r="B189" s="56" t="s">
        <v>264</v>
      </c>
      <c r="C189" s="91">
        <v>-51597819.390000001</v>
      </c>
      <c r="D189" s="91">
        <v>-51597819.390000001</v>
      </c>
      <c r="E189" s="91">
        <v>-46682176.560000002</v>
      </c>
      <c r="F189" s="91">
        <v>-46682176.560000002</v>
      </c>
      <c r="G189" s="6"/>
      <c r="H189" s="6"/>
      <c r="I189" s="6"/>
      <c r="J189" s="6"/>
      <c r="K189" s="6"/>
      <c r="L189" s="6"/>
    </row>
    <row r="190" spans="1:12" ht="15.75" customHeight="1" x14ac:dyDescent="0.25">
      <c r="A190" s="37" t="s">
        <v>265</v>
      </c>
      <c r="B190" s="57" t="s">
        <v>266</v>
      </c>
      <c r="C190" s="92">
        <v>-7616519.71</v>
      </c>
      <c r="D190" s="92">
        <v>-7616519.71</v>
      </c>
      <c r="E190" s="92">
        <v>-9883682.9399999995</v>
      </c>
      <c r="F190" s="92">
        <v>-9883682.9399999995</v>
      </c>
    </row>
    <row r="191" spans="1:12" ht="15.75" customHeight="1" x14ac:dyDescent="0.25">
      <c r="A191" s="37" t="s">
        <v>267</v>
      </c>
      <c r="B191" s="57" t="s">
        <v>268</v>
      </c>
      <c r="C191" s="92">
        <v>-37537267.32</v>
      </c>
      <c r="D191" s="92">
        <v>-37537267.32</v>
      </c>
      <c r="E191" s="92">
        <v>-30308101.530000001</v>
      </c>
      <c r="F191" s="92">
        <v>-30308101.530000001</v>
      </c>
    </row>
    <row r="192" spans="1:12" ht="15.75" customHeight="1" x14ac:dyDescent="0.25">
      <c r="A192" s="37" t="s">
        <v>422</v>
      </c>
      <c r="B192" s="57" t="s">
        <v>292</v>
      </c>
      <c r="C192" s="92">
        <v>0</v>
      </c>
      <c r="D192" s="92">
        <v>0</v>
      </c>
      <c r="E192" s="92">
        <v>0</v>
      </c>
      <c r="F192" s="92">
        <v>0</v>
      </c>
    </row>
    <row r="193" spans="1:12" ht="15.75" customHeight="1" x14ac:dyDescent="0.25">
      <c r="A193" s="37" t="s">
        <v>269</v>
      </c>
      <c r="B193" s="57" t="s">
        <v>270</v>
      </c>
      <c r="C193" s="92">
        <v>-1360854.92</v>
      </c>
      <c r="D193" s="92">
        <v>-1360854.92</v>
      </c>
      <c r="E193" s="92">
        <v>-30385885.890000001</v>
      </c>
      <c r="F193" s="92">
        <v>-30385885.890000001</v>
      </c>
    </row>
    <row r="194" spans="1:12" ht="15.75" customHeight="1" x14ac:dyDescent="0.25">
      <c r="A194" s="37" t="s">
        <v>271</v>
      </c>
      <c r="B194" s="57" t="s">
        <v>272</v>
      </c>
      <c r="C194" s="92">
        <v>-40906143.240000002</v>
      </c>
      <c r="D194" s="92">
        <v>-40906143.240000002</v>
      </c>
      <c r="E194" s="92">
        <v>-32554929.84</v>
      </c>
      <c r="F194" s="92">
        <v>-32554929.84</v>
      </c>
    </row>
    <row r="195" spans="1:12" ht="15.75" customHeight="1" x14ac:dyDescent="0.25">
      <c r="A195" s="35" t="s">
        <v>273</v>
      </c>
      <c r="B195" s="55" t="s">
        <v>274</v>
      </c>
      <c r="C195" s="90">
        <v>-3622398.2</v>
      </c>
      <c r="D195" s="90">
        <v>-3622398.2</v>
      </c>
      <c r="E195" s="90">
        <v>-1591870.02</v>
      </c>
      <c r="F195" s="90">
        <v>-1591870.02</v>
      </c>
    </row>
    <row r="196" spans="1:12" s="1" customFormat="1" ht="15.75" customHeight="1" x14ac:dyDescent="0.25">
      <c r="A196" s="34" t="s">
        <v>275</v>
      </c>
      <c r="B196" s="54" t="s">
        <v>423</v>
      </c>
      <c r="C196" s="89">
        <v>-577240426.86000001</v>
      </c>
      <c r="D196" s="89">
        <v>-577240426.86000001</v>
      </c>
      <c r="E196" s="89">
        <v>-465725215.88999999</v>
      </c>
      <c r="F196" s="89">
        <v>-465725215.88999999</v>
      </c>
      <c r="G196" s="6"/>
      <c r="H196" s="6"/>
      <c r="I196" s="6"/>
      <c r="J196" s="6"/>
      <c r="K196" s="6"/>
      <c r="L196" s="6"/>
    </row>
    <row r="197" spans="1:12" s="1" customFormat="1" ht="15.75" customHeight="1" x14ac:dyDescent="0.25">
      <c r="A197" s="34" t="s">
        <v>276</v>
      </c>
      <c r="B197" s="54" t="s">
        <v>277</v>
      </c>
      <c r="C197" s="89">
        <v>-575157152.91999996</v>
      </c>
      <c r="D197" s="89">
        <v>-575157152.91999996</v>
      </c>
      <c r="E197" s="89">
        <v>-464037299.32999998</v>
      </c>
      <c r="F197" s="89">
        <v>-464037299.32999998</v>
      </c>
      <c r="G197" s="6"/>
      <c r="H197" s="6"/>
      <c r="I197" s="6"/>
      <c r="J197" s="6"/>
      <c r="K197" s="6"/>
      <c r="L197" s="6"/>
    </row>
    <row r="198" spans="1:12" s="1" customFormat="1" ht="15.75" customHeight="1" x14ac:dyDescent="0.25">
      <c r="A198" s="33" t="s">
        <v>278</v>
      </c>
      <c r="B198" s="53" t="s">
        <v>279</v>
      </c>
      <c r="C198" s="88">
        <v>-2083273.94</v>
      </c>
      <c r="D198" s="88">
        <v>-2083273.94</v>
      </c>
      <c r="E198" s="88">
        <v>-1687916.56</v>
      </c>
      <c r="F198" s="88">
        <v>-1687916.56</v>
      </c>
      <c r="G198" s="6"/>
      <c r="H198" s="6"/>
      <c r="I198" s="6"/>
      <c r="J198" s="6"/>
      <c r="K198" s="6"/>
      <c r="L198" s="6"/>
    </row>
    <row r="199" spans="1:12" s="5" customFormat="1" ht="15.75" customHeight="1" x14ac:dyDescent="0.25">
      <c r="A199" s="32" t="s">
        <v>280</v>
      </c>
      <c r="B199" s="52" t="s">
        <v>281</v>
      </c>
      <c r="C199" s="87">
        <v>-11666050.83</v>
      </c>
      <c r="D199" s="87">
        <v>-11666050.83</v>
      </c>
      <c r="E199" s="87">
        <v>-10238881.970000001</v>
      </c>
      <c r="F199" s="87">
        <v>-10238881.970000001</v>
      </c>
      <c r="G199" s="11"/>
      <c r="H199" s="11"/>
      <c r="I199" s="11"/>
      <c r="J199" s="11"/>
      <c r="K199" s="11"/>
      <c r="L199" s="11"/>
    </row>
    <row r="200" spans="1:12" s="5" customFormat="1" ht="15.75" customHeight="1" x14ac:dyDescent="0.25">
      <c r="A200" s="33" t="s">
        <v>282</v>
      </c>
      <c r="B200" s="53" t="s">
        <v>283</v>
      </c>
      <c r="C200" s="88">
        <v>-983728.19</v>
      </c>
      <c r="D200" s="88">
        <v>-983728.19</v>
      </c>
      <c r="E200" s="88">
        <v>-1024605.41</v>
      </c>
      <c r="F200" s="88">
        <v>-1024605.41</v>
      </c>
      <c r="G200" s="11"/>
      <c r="H200" s="11"/>
      <c r="I200" s="11"/>
      <c r="J200" s="11"/>
      <c r="K200" s="11"/>
      <c r="L200" s="11"/>
    </row>
    <row r="201" spans="1:12" s="5" customFormat="1" ht="15.75" customHeight="1" x14ac:dyDescent="0.25">
      <c r="A201" s="35" t="s">
        <v>284</v>
      </c>
      <c r="B201" s="55" t="s">
        <v>285</v>
      </c>
      <c r="C201" s="90">
        <v>-887840.94</v>
      </c>
      <c r="D201" s="90">
        <v>-887840.94</v>
      </c>
      <c r="E201" s="90">
        <v>-762380.81</v>
      </c>
      <c r="F201" s="90">
        <v>-762380.81</v>
      </c>
      <c r="G201" s="11"/>
      <c r="H201" s="11"/>
      <c r="I201" s="11"/>
      <c r="J201" s="11"/>
      <c r="K201" s="11"/>
      <c r="L201" s="11"/>
    </row>
    <row r="202" spans="1:12" s="5" customFormat="1" ht="15.75" customHeight="1" x14ac:dyDescent="0.25">
      <c r="A202" s="35" t="s">
        <v>286</v>
      </c>
      <c r="B202" s="55" t="s">
        <v>287</v>
      </c>
      <c r="C202" s="90">
        <v>-95887.25</v>
      </c>
      <c r="D202" s="90">
        <v>-95887.25</v>
      </c>
      <c r="E202" s="90">
        <v>-202868.02</v>
      </c>
      <c r="F202" s="90">
        <v>-202868.02</v>
      </c>
      <c r="G202" s="11"/>
      <c r="H202" s="11"/>
      <c r="I202" s="11"/>
      <c r="J202" s="11"/>
      <c r="K202" s="11"/>
      <c r="L202" s="11"/>
    </row>
    <row r="203" spans="1:12" s="5" customFormat="1" ht="30" x14ac:dyDescent="0.25">
      <c r="A203" s="35" t="s">
        <v>288</v>
      </c>
      <c r="B203" s="55" t="s">
        <v>289</v>
      </c>
      <c r="C203" s="90">
        <v>0</v>
      </c>
      <c r="D203" s="90">
        <v>0</v>
      </c>
      <c r="E203" s="90">
        <v>0</v>
      </c>
      <c r="F203" s="90">
        <v>0</v>
      </c>
      <c r="G203" s="11"/>
      <c r="H203" s="11"/>
      <c r="I203" s="11"/>
      <c r="J203" s="11"/>
      <c r="K203" s="11"/>
      <c r="L203" s="11"/>
    </row>
    <row r="204" spans="1:12" s="5" customFormat="1" ht="30" x14ac:dyDescent="0.25">
      <c r="A204" s="33" t="s">
        <v>290</v>
      </c>
      <c r="B204" s="53" t="s">
        <v>291</v>
      </c>
      <c r="C204" s="88">
        <v>0</v>
      </c>
      <c r="D204" s="88">
        <v>0</v>
      </c>
      <c r="E204" s="88">
        <v>0</v>
      </c>
      <c r="F204" s="88">
        <v>0</v>
      </c>
      <c r="G204" s="11"/>
      <c r="H204" s="11"/>
      <c r="I204" s="11"/>
      <c r="J204" s="11"/>
      <c r="K204" s="11"/>
      <c r="L204" s="11"/>
    </row>
    <row r="205" spans="1:12" s="1" customFormat="1" ht="15.75" customHeight="1" x14ac:dyDescent="0.25">
      <c r="A205" s="32" t="s">
        <v>293</v>
      </c>
      <c r="B205" s="52" t="s">
        <v>294</v>
      </c>
      <c r="C205" s="87">
        <v>0</v>
      </c>
      <c r="D205" s="87">
        <v>0</v>
      </c>
      <c r="E205" s="87">
        <v>-59356.58</v>
      </c>
      <c r="F205" s="87">
        <v>-59356.58</v>
      </c>
      <c r="G205" s="6"/>
      <c r="H205" s="6"/>
      <c r="I205" s="6"/>
      <c r="J205" s="6"/>
      <c r="K205" s="6"/>
      <c r="L205" s="6"/>
    </row>
    <row r="206" spans="1:12" s="1" customFormat="1" ht="30" x14ac:dyDescent="0.25">
      <c r="A206" s="32" t="s">
        <v>295</v>
      </c>
      <c r="B206" s="52" t="s">
        <v>296</v>
      </c>
      <c r="C206" s="87">
        <v>-13596770.85</v>
      </c>
      <c r="D206" s="87">
        <v>-13596770.85</v>
      </c>
      <c r="E206" s="87">
        <v>-27229732.280000001</v>
      </c>
      <c r="F206" s="87">
        <v>-27229732.280000001</v>
      </c>
      <c r="G206" s="6"/>
      <c r="H206" s="6"/>
      <c r="I206" s="6"/>
      <c r="J206" s="6"/>
      <c r="K206" s="6"/>
      <c r="L206" s="6"/>
    </row>
    <row r="207" spans="1:12" s="1" customFormat="1" ht="15.75" customHeight="1" x14ac:dyDescent="0.25">
      <c r="A207" s="33" t="s">
        <v>297</v>
      </c>
      <c r="B207" s="53" t="s">
        <v>298</v>
      </c>
      <c r="C207" s="88">
        <v>-24079824.489999998</v>
      </c>
      <c r="D207" s="88">
        <v>-24079824.489999998</v>
      </c>
      <c r="E207" s="88">
        <v>-19224997.719999999</v>
      </c>
      <c r="F207" s="88">
        <v>-19224997.719999999</v>
      </c>
      <c r="G207" s="6"/>
      <c r="H207" s="6"/>
      <c r="I207" s="6"/>
      <c r="J207" s="6"/>
      <c r="K207" s="6"/>
      <c r="L207" s="6"/>
    </row>
    <row r="208" spans="1:12" s="1" customFormat="1" ht="15.75" customHeight="1" x14ac:dyDescent="0.25">
      <c r="A208" s="36" t="s">
        <v>299</v>
      </c>
      <c r="B208" s="56" t="s">
        <v>300</v>
      </c>
      <c r="C208" s="91">
        <v>-9448685.4900000002</v>
      </c>
      <c r="D208" s="91">
        <v>-9448685.4900000002</v>
      </c>
      <c r="E208" s="91">
        <v>-7410241.71</v>
      </c>
      <c r="F208" s="91">
        <v>-7410241.71</v>
      </c>
      <c r="G208" s="6"/>
      <c r="H208" s="6"/>
      <c r="I208" s="6"/>
      <c r="J208" s="6"/>
      <c r="K208" s="6"/>
      <c r="L208" s="6"/>
    </row>
    <row r="209" spans="1:12" ht="15.75" customHeight="1" x14ac:dyDescent="0.25">
      <c r="A209" s="37" t="s">
        <v>301</v>
      </c>
      <c r="B209" s="57" t="s">
        <v>302</v>
      </c>
      <c r="C209" s="92">
        <v>-1174713.04</v>
      </c>
      <c r="D209" s="92">
        <v>-1174713.04</v>
      </c>
      <c r="E209" s="92">
        <v>-1173386.8500000001</v>
      </c>
      <c r="F209" s="92">
        <v>-1173386.8500000001</v>
      </c>
    </row>
    <row r="210" spans="1:12" ht="15.75" customHeight="1" x14ac:dyDescent="0.25">
      <c r="A210" s="37" t="s">
        <v>303</v>
      </c>
      <c r="B210" s="57" t="s">
        <v>424</v>
      </c>
      <c r="C210" s="92">
        <v>-6041512.9000000004</v>
      </c>
      <c r="D210" s="92">
        <v>-6041512.9000000004</v>
      </c>
      <c r="E210" s="92">
        <v>-5600393.9699999997</v>
      </c>
      <c r="F210" s="92">
        <v>-5600393.9699999997</v>
      </c>
    </row>
    <row r="211" spans="1:12" ht="15.75" customHeight="1" x14ac:dyDescent="0.25">
      <c r="A211" s="37" t="s">
        <v>304</v>
      </c>
      <c r="B211" s="57" t="s">
        <v>425</v>
      </c>
      <c r="C211" s="92">
        <v>-327383567.19</v>
      </c>
      <c r="D211" s="92">
        <v>-327383567.19</v>
      </c>
      <c r="E211" s="92">
        <v>-297758674.00999999</v>
      </c>
      <c r="F211" s="92">
        <v>-297758674.00999999</v>
      </c>
    </row>
    <row r="212" spans="1:12" ht="15.75" customHeight="1" x14ac:dyDescent="0.25">
      <c r="A212" s="37" t="s">
        <v>305</v>
      </c>
      <c r="B212" s="57" t="s">
        <v>306</v>
      </c>
      <c r="C212" s="92">
        <v>-313674038.69</v>
      </c>
      <c r="D212" s="92">
        <v>-313674038.69</v>
      </c>
      <c r="E212" s="92">
        <v>-288257461.73000002</v>
      </c>
      <c r="F212" s="92">
        <v>-288257461.73000002</v>
      </c>
    </row>
    <row r="213" spans="1:12" ht="30" x14ac:dyDescent="0.25">
      <c r="A213" s="37" t="s">
        <v>307</v>
      </c>
      <c r="B213" s="57" t="s">
        <v>308</v>
      </c>
      <c r="C213" s="92">
        <v>-13709528.5</v>
      </c>
      <c r="D213" s="92">
        <v>-13709528.5</v>
      </c>
      <c r="E213" s="92">
        <v>-9501212.2799999993</v>
      </c>
      <c r="F213" s="92">
        <v>-9501212.2799999993</v>
      </c>
    </row>
    <row r="214" spans="1:12" ht="15.75" customHeight="1" x14ac:dyDescent="0.25">
      <c r="A214" s="37" t="s">
        <v>309</v>
      </c>
      <c r="B214" s="57" t="s">
        <v>310</v>
      </c>
      <c r="C214" s="92">
        <v>-123302777.36</v>
      </c>
      <c r="D214" s="92">
        <v>-123302777.36</v>
      </c>
      <c r="E214" s="92">
        <v>-146027785.84999999</v>
      </c>
      <c r="F214" s="92">
        <v>-146027785.84999999</v>
      </c>
    </row>
    <row r="215" spans="1:12" ht="15.75" customHeight="1" x14ac:dyDescent="0.25">
      <c r="A215" s="37" t="s">
        <v>311</v>
      </c>
      <c r="B215" s="57" t="s">
        <v>426</v>
      </c>
      <c r="C215" s="92">
        <v>-64143675.390000001</v>
      </c>
      <c r="D215" s="92">
        <v>-64143675.390000001</v>
      </c>
      <c r="E215" s="92">
        <v>-59228711.799999997</v>
      </c>
      <c r="F215" s="92">
        <v>-59228711.799999997</v>
      </c>
    </row>
    <row r="216" spans="1:12" ht="15.75" customHeight="1" x14ac:dyDescent="0.25">
      <c r="A216" s="35" t="s">
        <v>312</v>
      </c>
      <c r="B216" s="55" t="s">
        <v>427</v>
      </c>
      <c r="C216" s="90">
        <v>0</v>
      </c>
      <c r="D216" s="90">
        <v>0</v>
      </c>
      <c r="E216" s="90">
        <v>0</v>
      </c>
      <c r="F216" s="90">
        <v>0</v>
      </c>
    </row>
    <row r="217" spans="1:12" ht="15.75" customHeight="1" x14ac:dyDescent="0.25">
      <c r="A217" s="35" t="s">
        <v>313</v>
      </c>
      <c r="B217" s="55" t="s">
        <v>59</v>
      </c>
      <c r="C217" s="90">
        <v>-39050421.109999999</v>
      </c>
      <c r="D217" s="90">
        <v>-39050421.109999999</v>
      </c>
      <c r="E217" s="90">
        <v>-39526027.289999999</v>
      </c>
      <c r="F217" s="90">
        <v>-39526027.289999999</v>
      </c>
    </row>
    <row r="218" spans="1:12" s="1" customFormat="1" ht="15.75" customHeight="1" x14ac:dyDescent="0.25">
      <c r="A218" s="36" t="s">
        <v>314</v>
      </c>
      <c r="B218" s="56" t="s">
        <v>60</v>
      </c>
      <c r="C218" s="91">
        <v>0</v>
      </c>
      <c r="D218" s="91">
        <v>0</v>
      </c>
      <c r="E218" s="91">
        <v>0</v>
      </c>
      <c r="F218" s="91">
        <v>0</v>
      </c>
      <c r="G218" s="6"/>
      <c r="H218" s="6"/>
      <c r="I218" s="6"/>
      <c r="J218" s="6"/>
      <c r="K218" s="6"/>
      <c r="L218" s="6"/>
    </row>
    <row r="219" spans="1:12" ht="15.75" customHeight="1" x14ac:dyDescent="0.25">
      <c r="A219" s="37" t="s">
        <v>315</v>
      </c>
      <c r="B219" s="57" t="s">
        <v>61</v>
      </c>
      <c r="C219" s="92">
        <v>0</v>
      </c>
      <c r="D219" s="92">
        <v>0</v>
      </c>
      <c r="E219" s="92">
        <v>0</v>
      </c>
      <c r="F219" s="92">
        <v>0</v>
      </c>
    </row>
    <row r="220" spans="1:12" ht="15.75" customHeight="1" x14ac:dyDescent="0.25">
      <c r="A220" s="37" t="s">
        <v>316</v>
      </c>
      <c r="B220" s="57" t="s">
        <v>62</v>
      </c>
      <c r="C220" s="92">
        <v>-18567450.73</v>
      </c>
      <c r="D220" s="92">
        <v>-18567450.73</v>
      </c>
      <c r="E220" s="92">
        <v>-14488325.08</v>
      </c>
      <c r="F220" s="92">
        <v>-14488325.08</v>
      </c>
    </row>
    <row r="221" spans="1:12" s="1" customFormat="1" ht="15.75" customHeight="1" x14ac:dyDescent="0.25">
      <c r="A221" s="36" t="s">
        <v>317</v>
      </c>
      <c r="B221" s="56" t="s">
        <v>63</v>
      </c>
      <c r="C221" s="91">
        <v>-621555.86</v>
      </c>
      <c r="D221" s="91">
        <v>-621555.86</v>
      </c>
      <c r="E221" s="91">
        <v>-570459</v>
      </c>
      <c r="F221" s="91">
        <v>-570459</v>
      </c>
      <c r="G221" s="6"/>
      <c r="H221" s="6"/>
      <c r="I221" s="6"/>
      <c r="J221" s="6"/>
      <c r="K221" s="6"/>
      <c r="L221" s="6"/>
    </row>
    <row r="222" spans="1:12" ht="15.75" customHeight="1" x14ac:dyDescent="0.25">
      <c r="A222" s="37" t="s">
        <v>318</v>
      </c>
      <c r="B222" s="57" t="s">
        <v>64</v>
      </c>
      <c r="C222" s="92">
        <v>0</v>
      </c>
      <c r="D222" s="92">
        <v>0</v>
      </c>
      <c r="E222" s="92">
        <v>0</v>
      </c>
      <c r="F222" s="92">
        <v>0</v>
      </c>
    </row>
    <row r="223" spans="1:12" ht="15.75" customHeight="1" x14ac:dyDescent="0.25">
      <c r="A223" s="37" t="s">
        <v>319</v>
      </c>
      <c r="B223" s="57" t="s">
        <v>65</v>
      </c>
      <c r="C223" s="92">
        <v>-1396521.19</v>
      </c>
      <c r="D223" s="92">
        <v>-1396521.19</v>
      </c>
      <c r="E223" s="92">
        <v>-995218.41</v>
      </c>
      <c r="F223" s="92">
        <v>-995218.41</v>
      </c>
    </row>
    <row r="224" spans="1:12" ht="15.75" customHeight="1" x14ac:dyDescent="0.25">
      <c r="A224" s="37" t="s">
        <v>320</v>
      </c>
      <c r="B224" s="57" t="s">
        <v>321</v>
      </c>
      <c r="C224" s="92">
        <v>-4507726.5</v>
      </c>
      <c r="D224" s="92">
        <v>-4507726.5</v>
      </c>
      <c r="E224" s="92">
        <v>-3648682.02</v>
      </c>
      <c r="F224" s="92">
        <v>-3648682.02</v>
      </c>
    </row>
    <row r="225" spans="1:12" ht="15.75" customHeight="1" x14ac:dyDescent="0.25">
      <c r="A225" s="37" t="s">
        <v>322</v>
      </c>
      <c r="B225" s="57" t="s">
        <v>428</v>
      </c>
      <c r="C225" s="92">
        <v>-86970111.579999998</v>
      </c>
      <c r="D225" s="92">
        <v>-86970111.579999998</v>
      </c>
      <c r="E225" s="92">
        <v>-74378287.959999993</v>
      </c>
      <c r="F225" s="92">
        <v>-74378287.959999993</v>
      </c>
    </row>
    <row r="226" spans="1:12" ht="15.75" customHeight="1" x14ac:dyDescent="0.25">
      <c r="A226" s="37" t="s">
        <v>323</v>
      </c>
      <c r="B226" s="57" t="s">
        <v>324</v>
      </c>
      <c r="C226" s="92">
        <v>-30001417.57</v>
      </c>
      <c r="D226" s="92">
        <v>-30001417.57</v>
      </c>
      <c r="E226" s="92">
        <v>-27179935.210000001</v>
      </c>
      <c r="F226" s="92">
        <v>-27179935.210000001</v>
      </c>
    </row>
    <row r="227" spans="1:12" ht="15.75" customHeight="1" x14ac:dyDescent="0.25">
      <c r="A227" s="37" t="s">
        <v>325</v>
      </c>
      <c r="B227" s="57" t="s">
        <v>326</v>
      </c>
      <c r="C227" s="92">
        <v>-5216659.4800000004</v>
      </c>
      <c r="D227" s="92">
        <v>-5216659.4800000004</v>
      </c>
      <c r="E227" s="92">
        <v>-4261916.92</v>
      </c>
      <c r="F227" s="92">
        <v>-4261916.92</v>
      </c>
    </row>
    <row r="228" spans="1:12" ht="15.75" customHeight="1" x14ac:dyDescent="0.25">
      <c r="A228" s="37" t="s">
        <v>327</v>
      </c>
      <c r="B228" s="57" t="s">
        <v>328</v>
      </c>
      <c r="C228" s="92">
        <v>0</v>
      </c>
      <c r="D228" s="92">
        <v>0</v>
      </c>
      <c r="E228" s="92">
        <v>0</v>
      </c>
      <c r="F228" s="92">
        <v>0</v>
      </c>
    </row>
    <row r="229" spans="1:12" ht="15.75" customHeight="1" x14ac:dyDescent="0.25">
      <c r="A229" s="37" t="s">
        <v>329</v>
      </c>
      <c r="B229" s="57" t="s">
        <v>330</v>
      </c>
      <c r="C229" s="92">
        <v>-13806716.539999999</v>
      </c>
      <c r="D229" s="92">
        <v>-13806716.539999999</v>
      </c>
      <c r="E229" s="92">
        <v>-6173041.8600000003</v>
      </c>
      <c r="F229" s="92">
        <v>-6173041.8600000003</v>
      </c>
    </row>
    <row r="230" spans="1:12" ht="15.75" customHeight="1" x14ac:dyDescent="0.25">
      <c r="A230" s="37" t="s">
        <v>331</v>
      </c>
      <c r="B230" s="57" t="s">
        <v>332</v>
      </c>
      <c r="C230" s="92">
        <v>-37945317.990000002</v>
      </c>
      <c r="D230" s="92">
        <v>-37945317.990000002</v>
      </c>
      <c r="E230" s="92">
        <v>-36763393.969999999</v>
      </c>
      <c r="F230" s="92">
        <v>-36763393.969999999</v>
      </c>
    </row>
    <row r="231" spans="1:12" s="1" customFormat="1" ht="15.75" customHeight="1" x14ac:dyDescent="0.25">
      <c r="A231" s="36" t="s">
        <v>333</v>
      </c>
      <c r="B231" s="56" t="s">
        <v>335</v>
      </c>
      <c r="C231" s="91">
        <v>0</v>
      </c>
      <c r="D231" s="91">
        <v>0</v>
      </c>
      <c r="E231" s="91">
        <v>0</v>
      </c>
      <c r="F231" s="91">
        <v>0</v>
      </c>
      <c r="G231" s="6"/>
      <c r="H231" s="6"/>
      <c r="I231" s="6"/>
      <c r="J231" s="6"/>
      <c r="K231" s="6"/>
      <c r="L231" s="6"/>
    </row>
    <row r="232" spans="1:12" ht="30" x14ac:dyDescent="0.25">
      <c r="A232" s="37" t="s">
        <v>334</v>
      </c>
      <c r="B232" s="58" t="s">
        <v>337</v>
      </c>
      <c r="C232" s="92">
        <v>-57943997.18</v>
      </c>
      <c r="D232" s="92">
        <v>-57943997.18</v>
      </c>
      <c r="E232" s="92">
        <v>-40596651.670000002</v>
      </c>
      <c r="F232" s="92">
        <v>-40596651.670000002</v>
      </c>
    </row>
    <row r="233" spans="1:12" ht="15.75" customHeight="1" x14ac:dyDescent="0.25">
      <c r="A233" s="37" t="s">
        <v>336</v>
      </c>
      <c r="B233" s="58" t="s">
        <v>338</v>
      </c>
      <c r="C233" s="92">
        <v>-2374852.89</v>
      </c>
      <c r="D233" s="92">
        <v>-2374852.89</v>
      </c>
      <c r="E233" s="92">
        <v>-3607620.3</v>
      </c>
      <c r="F233" s="92">
        <v>-3607620.3</v>
      </c>
    </row>
    <row r="234" spans="1:12" ht="15.75" customHeight="1" x14ac:dyDescent="0.25">
      <c r="A234" s="37" t="s">
        <v>339</v>
      </c>
      <c r="B234" s="58" t="s">
        <v>340</v>
      </c>
      <c r="C234" s="92">
        <v>-82680804.920000002</v>
      </c>
      <c r="D234" s="92">
        <v>-82680804.920000002</v>
      </c>
      <c r="E234" s="92">
        <v>-75153868.480000004</v>
      </c>
      <c r="F234" s="92">
        <v>-75153868.480000004</v>
      </c>
    </row>
    <row r="235" spans="1:12" ht="30" x14ac:dyDescent="0.25">
      <c r="A235" s="37" t="s">
        <v>341</v>
      </c>
      <c r="B235" s="58" t="s">
        <v>342</v>
      </c>
      <c r="C235" s="92">
        <v>0</v>
      </c>
      <c r="D235" s="92">
        <v>0</v>
      </c>
      <c r="E235" s="92">
        <v>0</v>
      </c>
      <c r="F235" s="92">
        <v>0</v>
      </c>
    </row>
    <row r="236" spans="1:12" ht="15.75" customHeight="1" x14ac:dyDescent="0.25">
      <c r="A236" s="37">
        <v>7</v>
      </c>
      <c r="B236" s="57" t="s">
        <v>343</v>
      </c>
      <c r="C236" s="92">
        <v>499418070.95999998</v>
      </c>
      <c r="D236" s="92">
        <v>499418070.95999998</v>
      </c>
      <c r="E236" s="92">
        <v>363198250.33999997</v>
      </c>
      <c r="F236" s="92">
        <v>363198250.33999997</v>
      </c>
    </row>
    <row r="237" spans="1:12" ht="15.75" customHeight="1" x14ac:dyDescent="0.25">
      <c r="A237" s="37">
        <v>8</v>
      </c>
      <c r="B237" s="57" t="s">
        <v>429</v>
      </c>
      <c r="C237" s="92">
        <v>-227971020.31999999</v>
      </c>
      <c r="D237" s="92">
        <v>-227971020.31999999</v>
      </c>
      <c r="E237" s="92">
        <v>-188434271.56</v>
      </c>
      <c r="F237" s="92">
        <v>-188434271.56</v>
      </c>
    </row>
    <row r="238" spans="1:12" ht="15.75" customHeight="1" x14ac:dyDescent="0.25">
      <c r="A238" s="35" t="s">
        <v>344</v>
      </c>
      <c r="B238" s="55" t="s">
        <v>345</v>
      </c>
      <c r="C238" s="90">
        <v>-85636797.909999996</v>
      </c>
      <c r="D238" s="90">
        <v>-85636797.909999996</v>
      </c>
      <c r="E238" s="90">
        <v>-71049590.579999998</v>
      </c>
      <c r="F238" s="90">
        <v>-71049590.579999998</v>
      </c>
    </row>
    <row r="239" spans="1:12" ht="15.75" customHeight="1" x14ac:dyDescent="0.25">
      <c r="A239" s="35" t="s">
        <v>346</v>
      </c>
      <c r="B239" s="55" t="s">
        <v>347</v>
      </c>
      <c r="C239" s="90">
        <v>-142334222.41</v>
      </c>
      <c r="D239" s="90">
        <v>-142334222.41</v>
      </c>
      <c r="E239" s="90">
        <v>-117384680.98</v>
      </c>
      <c r="F239" s="90">
        <v>-117384680.98</v>
      </c>
    </row>
    <row r="240" spans="1:12" ht="15.75" customHeight="1" x14ac:dyDescent="0.25">
      <c r="A240" s="35" t="s">
        <v>430</v>
      </c>
      <c r="B240" s="55" t="s">
        <v>348</v>
      </c>
      <c r="C240" s="90">
        <v>0</v>
      </c>
      <c r="D240" s="90">
        <v>0</v>
      </c>
      <c r="E240" s="90">
        <v>0</v>
      </c>
      <c r="F240" s="90">
        <v>0</v>
      </c>
    </row>
    <row r="241" spans="1:12" ht="15.75" customHeight="1" x14ac:dyDescent="0.25">
      <c r="A241" s="35">
        <v>9</v>
      </c>
      <c r="B241" s="55" t="s">
        <v>431</v>
      </c>
      <c r="C241" s="90">
        <v>0</v>
      </c>
      <c r="D241" s="90">
        <v>0</v>
      </c>
      <c r="E241" s="90">
        <v>0</v>
      </c>
      <c r="F241" s="90">
        <v>0</v>
      </c>
    </row>
    <row r="242" spans="1:12" s="1" customFormat="1" ht="15.75" customHeight="1" x14ac:dyDescent="0.25">
      <c r="A242" s="36">
        <v>10</v>
      </c>
      <c r="B242" s="56" t="s">
        <v>349</v>
      </c>
      <c r="C242" s="91">
        <v>-36520463.18</v>
      </c>
      <c r="D242" s="91">
        <v>-36520463.18</v>
      </c>
      <c r="E242" s="91">
        <v>-2664366.48</v>
      </c>
      <c r="F242" s="91">
        <v>-2664366.48</v>
      </c>
      <c r="G242" s="6"/>
      <c r="H242" s="6"/>
      <c r="I242" s="6"/>
      <c r="J242" s="6"/>
      <c r="K242" s="6"/>
      <c r="L242" s="6"/>
    </row>
    <row r="243" spans="1:12" ht="15.75" customHeight="1" x14ac:dyDescent="0.25">
      <c r="A243" s="37">
        <v>11</v>
      </c>
      <c r="B243" s="57" t="s">
        <v>350</v>
      </c>
      <c r="C243" s="92">
        <v>234926587.46000001</v>
      </c>
      <c r="D243" s="92">
        <v>234926587.46000001</v>
      </c>
      <c r="E243" s="92">
        <v>172099612.30000001</v>
      </c>
      <c r="F243" s="92">
        <v>172099612.30000001</v>
      </c>
    </row>
    <row r="244" spans="1:12" ht="15.75" customHeight="1" x14ac:dyDescent="0.25">
      <c r="A244" s="37">
        <v>12</v>
      </c>
      <c r="B244" s="57" t="s">
        <v>432</v>
      </c>
      <c r="C244" s="92">
        <v>-30895052.550000001</v>
      </c>
      <c r="D244" s="92">
        <v>-30895052.550000001</v>
      </c>
      <c r="E244" s="92">
        <v>-150738939.62</v>
      </c>
      <c r="F244" s="92">
        <v>-150738939.62</v>
      </c>
    </row>
    <row r="245" spans="1:12" ht="15.75" customHeight="1" x14ac:dyDescent="0.25">
      <c r="A245" s="37" t="s">
        <v>433</v>
      </c>
      <c r="B245" s="57" t="s">
        <v>351</v>
      </c>
      <c r="C245" s="92">
        <v>220646050.43000001</v>
      </c>
      <c r="D245" s="92">
        <v>220646050.43000001</v>
      </c>
      <c r="E245" s="92">
        <v>144519349.81999999</v>
      </c>
      <c r="F245" s="92">
        <v>144519349.81999999</v>
      </c>
    </row>
    <row r="246" spans="1:12" s="1" customFormat="1" ht="15.75" customHeight="1" x14ac:dyDescent="0.25">
      <c r="A246" s="36" t="s">
        <v>434</v>
      </c>
      <c r="B246" s="56" t="s">
        <v>352</v>
      </c>
      <c r="C246" s="91">
        <v>11466801.800000001</v>
      </c>
      <c r="D246" s="91">
        <v>11466801.800000001</v>
      </c>
      <c r="E246" s="91">
        <v>8511764.5</v>
      </c>
      <c r="F246" s="91">
        <v>8511764.5</v>
      </c>
      <c r="G246" s="6"/>
      <c r="H246" s="6"/>
      <c r="I246" s="6"/>
      <c r="J246" s="6"/>
      <c r="K246" s="6"/>
      <c r="L246" s="6"/>
    </row>
    <row r="247" spans="1:12" ht="15.75" customHeight="1" x14ac:dyDescent="0.25">
      <c r="A247" s="37" t="s">
        <v>435</v>
      </c>
      <c r="B247" s="57" t="s">
        <v>353</v>
      </c>
      <c r="C247" s="92">
        <v>13904574.35</v>
      </c>
      <c r="D247" s="92">
        <v>13904574.35</v>
      </c>
      <c r="E247" s="92">
        <v>-6796389.7999999998</v>
      </c>
      <c r="F247" s="92">
        <v>-6796389.7999999998</v>
      </c>
    </row>
    <row r="248" spans="1:12" ht="15.75" customHeight="1" x14ac:dyDescent="0.25">
      <c r="A248" s="37" t="s">
        <v>436</v>
      </c>
      <c r="B248" s="57" t="s">
        <v>354</v>
      </c>
      <c r="C248" s="92">
        <v>194668145.47999999</v>
      </c>
      <c r="D248" s="92">
        <v>194668145.47999999</v>
      </c>
      <c r="E248" s="92">
        <v>141836471.41999999</v>
      </c>
      <c r="F248" s="92">
        <v>141836471.41999999</v>
      </c>
    </row>
    <row r="249" spans="1:12" ht="15.75" customHeight="1" x14ac:dyDescent="0.25">
      <c r="A249" s="35" t="s">
        <v>437</v>
      </c>
      <c r="B249" s="55" t="s">
        <v>355</v>
      </c>
      <c r="C249" s="90">
        <v>606528.80000000005</v>
      </c>
      <c r="D249" s="90">
        <v>606528.80000000005</v>
      </c>
      <c r="E249" s="90">
        <v>967503.7</v>
      </c>
      <c r="F249" s="90">
        <v>967503.7</v>
      </c>
    </row>
    <row r="250" spans="1:12" s="1" customFormat="1" ht="15.75" customHeight="1" x14ac:dyDescent="0.25">
      <c r="A250" s="36" t="s">
        <v>438</v>
      </c>
      <c r="B250" s="56" t="s">
        <v>356</v>
      </c>
      <c r="C250" s="91">
        <v>-251541102.97999999</v>
      </c>
      <c r="D250" s="91">
        <v>-251541102.97999999</v>
      </c>
      <c r="E250" s="91">
        <v>-295258289.44</v>
      </c>
      <c r="F250" s="91">
        <v>-295258289.44</v>
      </c>
      <c r="G250" s="6"/>
      <c r="H250" s="6"/>
      <c r="I250" s="6"/>
      <c r="J250" s="6"/>
      <c r="K250" s="6"/>
      <c r="L250" s="6"/>
    </row>
    <row r="251" spans="1:12" ht="15.75" customHeight="1" x14ac:dyDescent="0.25">
      <c r="A251" s="37" t="s">
        <v>439</v>
      </c>
      <c r="B251" s="57" t="s">
        <v>357</v>
      </c>
      <c r="C251" s="92">
        <v>-63848812.530000001</v>
      </c>
      <c r="D251" s="92">
        <v>-63848812.530000001</v>
      </c>
      <c r="E251" s="92">
        <v>-116470628.98</v>
      </c>
      <c r="F251" s="92">
        <v>-116470628.98</v>
      </c>
    </row>
    <row r="252" spans="1:12" ht="15.75" customHeight="1" x14ac:dyDescent="0.25">
      <c r="A252" s="37" t="s">
        <v>440</v>
      </c>
      <c r="B252" s="57" t="s">
        <v>358</v>
      </c>
      <c r="C252" s="92">
        <v>-34874119.810000002</v>
      </c>
      <c r="D252" s="92">
        <v>-34874119.810000002</v>
      </c>
      <c r="E252" s="92">
        <v>-80250063.390000001</v>
      </c>
      <c r="F252" s="92">
        <v>-80250063.390000001</v>
      </c>
    </row>
    <row r="253" spans="1:12" ht="15.75" customHeight="1" x14ac:dyDescent="0.25">
      <c r="A253" s="37" t="s">
        <v>441</v>
      </c>
      <c r="B253" s="57" t="s">
        <v>359</v>
      </c>
      <c r="C253" s="92">
        <v>-28974692.719999999</v>
      </c>
      <c r="D253" s="92">
        <v>-28974692.719999999</v>
      </c>
      <c r="E253" s="92">
        <v>-36220565.590000004</v>
      </c>
      <c r="F253" s="92">
        <v>-36220565.590000004</v>
      </c>
    </row>
    <row r="254" spans="1:12" ht="15.75" customHeight="1" x14ac:dyDescent="0.25">
      <c r="A254" s="37" t="s">
        <v>442</v>
      </c>
      <c r="B254" s="57" t="s">
        <v>360</v>
      </c>
      <c r="C254" s="92">
        <v>55353186.880000003</v>
      </c>
      <c r="D254" s="92">
        <v>55353186.880000003</v>
      </c>
      <c r="E254" s="92">
        <v>-44593705.649999999</v>
      </c>
      <c r="F254" s="92">
        <v>-44593705.649999999</v>
      </c>
    </row>
    <row r="255" spans="1:12" ht="15.75" customHeight="1" x14ac:dyDescent="0.25">
      <c r="A255" s="37" t="s">
        <v>443</v>
      </c>
      <c r="B255" s="57" t="s">
        <v>361</v>
      </c>
      <c r="C255" s="92">
        <v>-232206521.59999999</v>
      </c>
      <c r="D255" s="92">
        <v>-232206521.59999999</v>
      </c>
      <c r="E255" s="92">
        <v>-125185403.33</v>
      </c>
      <c r="F255" s="92">
        <v>-125185403.33</v>
      </c>
    </row>
    <row r="256" spans="1:12" ht="15.75" customHeight="1" x14ac:dyDescent="0.25">
      <c r="A256" s="37" t="s">
        <v>444</v>
      </c>
      <c r="B256" s="57" t="s">
        <v>362</v>
      </c>
      <c r="C256" s="92">
        <v>-10838955.73</v>
      </c>
      <c r="D256" s="92">
        <v>-10838955.73</v>
      </c>
      <c r="E256" s="92">
        <v>-9008551.4800000004</v>
      </c>
      <c r="F256" s="92">
        <v>-9008551.4800000004</v>
      </c>
    </row>
    <row r="257" spans="1:12" ht="15.75" customHeight="1" x14ac:dyDescent="0.25">
      <c r="A257" s="37">
        <v>13</v>
      </c>
      <c r="B257" s="57" t="s">
        <v>363</v>
      </c>
      <c r="C257" s="92">
        <v>204031534.91</v>
      </c>
      <c r="D257" s="92">
        <v>204031534.91</v>
      </c>
      <c r="E257" s="92">
        <v>21360672.68</v>
      </c>
      <c r="F257" s="92">
        <v>21360672.68</v>
      </c>
    </row>
    <row r="258" spans="1:12" ht="15.75" customHeight="1" x14ac:dyDescent="0.25">
      <c r="A258" s="37">
        <v>14</v>
      </c>
      <c r="B258" s="57" t="s">
        <v>445</v>
      </c>
      <c r="C258" s="92">
        <v>-51512134.829999998</v>
      </c>
      <c r="D258" s="92">
        <v>-51512134.829999998</v>
      </c>
      <c r="E258" s="92">
        <v>-11122956.949999999</v>
      </c>
      <c r="F258" s="92">
        <v>-11122956.949999999</v>
      </c>
    </row>
    <row r="259" spans="1:12" ht="15.75" customHeight="1" x14ac:dyDescent="0.25">
      <c r="A259" s="37" t="s">
        <v>446</v>
      </c>
      <c r="B259" s="57" t="s">
        <v>364</v>
      </c>
      <c r="C259" s="92">
        <v>-37729410.079999998</v>
      </c>
      <c r="D259" s="92">
        <v>-37729410.079999998</v>
      </c>
      <c r="E259" s="92">
        <v>-8178644.7999999998</v>
      </c>
      <c r="F259" s="92">
        <v>-8178644.7999999998</v>
      </c>
    </row>
    <row r="260" spans="1:12" s="1" customFormat="1" ht="15.75" customHeight="1" x14ac:dyDescent="0.25">
      <c r="A260" s="36" t="s">
        <v>447</v>
      </c>
      <c r="B260" s="56" t="s">
        <v>365</v>
      </c>
      <c r="C260" s="91">
        <v>-13782724.75</v>
      </c>
      <c r="D260" s="91">
        <v>-13782724.75</v>
      </c>
      <c r="E260" s="91">
        <v>-2944312.15</v>
      </c>
      <c r="F260" s="91">
        <v>-2944312.15</v>
      </c>
      <c r="G260" s="6"/>
      <c r="H260" s="6"/>
      <c r="I260" s="6"/>
      <c r="J260" s="6"/>
      <c r="K260" s="6"/>
      <c r="L260" s="6"/>
    </row>
    <row r="261" spans="1:12" ht="15.75" customHeight="1" x14ac:dyDescent="0.25">
      <c r="A261" s="37">
        <v>15</v>
      </c>
      <c r="B261" s="57" t="s">
        <v>366</v>
      </c>
      <c r="C261" s="92">
        <v>152519400.08000001</v>
      </c>
      <c r="D261" s="92">
        <v>152519400.08000001</v>
      </c>
      <c r="E261" s="92">
        <v>10237715.73</v>
      </c>
      <c r="F261" s="92">
        <v>10237715.73</v>
      </c>
    </row>
    <row r="262" spans="1:12" ht="30" x14ac:dyDescent="0.25">
      <c r="A262" s="37">
        <v>16</v>
      </c>
      <c r="B262" s="57" t="s">
        <v>367</v>
      </c>
      <c r="C262" s="92">
        <v>0</v>
      </c>
      <c r="D262" s="92">
        <v>0</v>
      </c>
      <c r="E262" s="92">
        <v>0</v>
      </c>
      <c r="F262" s="92">
        <v>0</v>
      </c>
    </row>
    <row r="263" spans="1:12" ht="15.75" customHeight="1" x14ac:dyDescent="0.25">
      <c r="A263" s="37">
        <v>17</v>
      </c>
      <c r="B263" s="57" t="s">
        <v>368</v>
      </c>
      <c r="C263" s="92">
        <v>152519400.08000001</v>
      </c>
      <c r="D263" s="92">
        <v>152519400.08000001</v>
      </c>
      <c r="E263" s="92">
        <v>10237715.73</v>
      </c>
      <c r="F263" s="92">
        <v>10237715.73</v>
      </c>
    </row>
    <row r="264" spans="1:12" ht="15.75" customHeight="1" x14ac:dyDescent="0.25">
      <c r="A264" s="37">
        <v>18</v>
      </c>
      <c r="B264" s="57" t="s">
        <v>448</v>
      </c>
      <c r="C264" s="92">
        <v>0</v>
      </c>
      <c r="D264" s="92">
        <v>0</v>
      </c>
      <c r="E264" s="92">
        <v>0</v>
      </c>
      <c r="F264" s="92">
        <v>0</v>
      </c>
    </row>
    <row r="265" spans="1:12" ht="15.75" customHeight="1" x14ac:dyDescent="0.25">
      <c r="A265" s="37" t="s">
        <v>449</v>
      </c>
      <c r="B265" s="57" t="s">
        <v>450</v>
      </c>
      <c r="C265" s="92">
        <v>0</v>
      </c>
      <c r="D265" s="92">
        <v>0</v>
      </c>
      <c r="E265" s="92">
        <v>0</v>
      </c>
      <c r="F265" s="92">
        <v>0</v>
      </c>
    </row>
    <row r="266" spans="1:12" s="1" customFormat="1" ht="15.75" customHeight="1" x14ac:dyDescent="0.25">
      <c r="A266" s="36" t="s">
        <v>451</v>
      </c>
      <c r="B266" s="56" t="s">
        <v>452</v>
      </c>
      <c r="C266" s="91">
        <v>0</v>
      </c>
      <c r="D266" s="91">
        <v>0</v>
      </c>
      <c r="E266" s="91">
        <v>0</v>
      </c>
      <c r="F266" s="91">
        <v>0</v>
      </c>
      <c r="G266" s="6"/>
      <c r="H266" s="6"/>
      <c r="I266" s="6"/>
      <c r="J266" s="6"/>
      <c r="K266" s="6"/>
      <c r="L266" s="6"/>
    </row>
    <row r="267" spans="1:12" ht="15.75" customHeight="1" x14ac:dyDescent="0.25">
      <c r="A267" s="37" t="s">
        <v>453</v>
      </c>
      <c r="B267" s="57" t="s">
        <v>454</v>
      </c>
      <c r="C267" s="92">
        <v>-253700858.58000001</v>
      </c>
      <c r="D267" s="92">
        <v>-253700858.58000001</v>
      </c>
      <c r="E267" s="92">
        <v>-44181535.509999998</v>
      </c>
      <c r="F267" s="92">
        <v>-44181535.509999998</v>
      </c>
    </row>
    <row r="268" spans="1:12" ht="15.75" customHeight="1" x14ac:dyDescent="0.25">
      <c r="A268" s="37" t="s">
        <v>455</v>
      </c>
      <c r="B268" s="57" t="s">
        <v>456</v>
      </c>
      <c r="C268" s="92">
        <v>334833553.69999999</v>
      </c>
      <c r="D268" s="92">
        <v>334833553.69999999</v>
      </c>
      <c r="E268" s="92">
        <v>29859858.260000002</v>
      </c>
      <c r="F268" s="92">
        <v>29859858.260000002</v>
      </c>
    </row>
    <row r="269" spans="1:12" ht="15.75" customHeight="1" x14ac:dyDescent="0.25">
      <c r="A269" s="37" t="s">
        <v>457</v>
      </c>
      <c r="B269" s="57" t="s">
        <v>458</v>
      </c>
      <c r="C269" s="92">
        <v>-109772516.73999999</v>
      </c>
      <c r="D269" s="92">
        <v>-109772516.73999999</v>
      </c>
      <c r="E269" s="92">
        <v>-100922002.76000001</v>
      </c>
      <c r="F269" s="92">
        <v>-100922002.76000001</v>
      </c>
    </row>
    <row r="270" spans="1:12" ht="15.75" customHeight="1" x14ac:dyDescent="0.25">
      <c r="A270" s="35" t="s">
        <v>369</v>
      </c>
      <c r="B270" s="55" t="s">
        <v>370</v>
      </c>
      <c r="C270" s="90">
        <v>-28639821.620000001</v>
      </c>
      <c r="D270" s="90">
        <v>-28639821.620000001</v>
      </c>
      <c r="E270" s="90">
        <v>-115243680.01000001</v>
      </c>
      <c r="F270" s="90">
        <v>-115243680.01000001</v>
      </c>
    </row>
    <row r="271" spans="1:12" ht="15.75" customHeight="1" x14ac:dyDescent="0.25">
      <c r="A271" s="35" t="s">
        <v>371</v>
      </c>
      <c r="B271" s="55" t="s">
        <v>459</v>
      </c>
      <c r="C271" s="90">
        <v>730574886.60000002</v>
      </c>
      <c r="D271" s="90">
        <v>730574886.60000002</v>
      </c>
      <c r="E271" s="90">
        <v>544982660.19000006</v>
      </c>
      <c r="F271" s="90">
        <v>544982660.19000006</v>
      </c>
    </row>
    <row r="272" spans="1:12" ht="15.75" customHeight="1" x14ac:dyDescent="0.25">
      <c r="A272" s="35" t="s">
        <v>372</v>
      </c>
      <c r="B272" s="55" t="s">
        <v>373</v>
      </c>
      <c r="C272" s="90">
        <v>701935064.98000002</v>
      </c>
      <c r="D272" s="90">
        <v>701935064.98000002</v>
      </c>
      <c r="E272" s="90">
        <v>429738980.18000001</v>
      </c>
      <c r="F272" s="90">
        <v>429738980.18000001</v>
      </c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2">
    <tabColor theme="0"/>
    <pageSetUpPr fitToPage="1"/>
  </sheetPr>
  <dimension ref="A1:G272"/>
  <sheetViews>
    <sheetView view="pageBreakPreview" topLeftCell="A243" zoomScaleNormal="100" zoomScaleSheetLayoutView="100" workbookViewId="0">
      <selection activeCell="C204" sqref="C204"/>
    </sheetView>
  </sheetViews>
  <sheetFormatPr defaultColWidth="10.7109375" defaultRowHeight="15" x14ac:dyDescent="0.25"/>
  <cols>
    <col min="1" max="1" width="10.28515625" style="59" bestFit="1" customWidth="1"/>
    <col min="2" max="2" width="72" style="60" customWidth="1"/>
    <col min="3" max="4" width="26.7109375" style="93" customWidth="1"/>
    <col min="5" max="6" width="26.7109375" style="96" customWidth="1"/>
    <col min="7" max="7" width="10.7109375" style="8"/>
  </cols>
  <sheetData>
    <row r="1" spans="1:7" ht="60" customHeight="1" x14ac:dyDescent="0.25">
      <c r="A1" s="94" t="s">
        <v>471</v>
      </c>
      <c r="B1" s="95"/>
      <c r="C1" s="13" t="s">
        <v>460</v>
      </c>
      <c r="D1" s="13" t="s">
        <v>461</v>
      </c>
      <c r="E1" s="13" t="s">
        <v>462</v>
      </c>
      <c r="F1" s="13" t="s">
        <v>463</v>
      </c>
    </row>
    <row r="2" spans="1:7" s="1" customFormat="1" x14ac:dyDescent="0.25">
      <c r="A2" s="31">
        <v>1</v>
      </c>
      <c r="B2" s="42" t="s">
        <v>472</v>
      </c>
      <c r="C2" s="80">
        <v>6954564226.7600002</v>
      </c>
      <c r="D2" s="80">
        <v>7603647766.3100004</v>
      </c>
      <c r="E2" s="80">
        <v>7574697308.0799999</v>
      </c>
      <c r="F2" s="80">
        <v>6954564226.7600002</v>
      </c>
      <c r="G2" s="8"/>
    </row>
    <row r="3" spans="1:7" s="1" customFormat="1" x14ac:dyDescent="0.25">
      <c r="A3" s="24" t="s">
        <v>1</v>
      </c>
      <c r="B3" s="44" t="s">
        <v>2</v>
      </c>
      <c r="C3" s="81">
        <v>1354963950.8499999</v>
      </c>
      <c r="D3" s="81">
        <v>1547521921.22</v>
      </c>
      <c r="E3" s="81">
        <v>1105334970.9300001</v>
      </c>
      <c r="F3" s="81">
        <v>1354963950.8499999</v>
      </c>
      <c r="G3" s="8"/>
    </row>
    <row r="4" spans="1:7" s="2" customFormat="1" x14ac:dyDescent="0.25">
      <c r="A4" s="25" t="s">
        <v>3</v>
      </c>
      <c r="B4" s="45" t="s">
        <v>4</v>
      </c>
      <c r="C4" s="82">
        <v>250016578.55000001</v>
      </c>
      <c r="D4" s="82">
        <v>476945523.69999999</v>
      </c>
      <c r="E4" s="82">
        <v>350174377.67000002</v>
      </c>
      <c r="F4" s="82">
        <v>250016578.55000001</v>
      </c>
      <c r="G4" s="8"/>
    </row>
    <row r="5" spans="1:7" s="2" customFormat="1" x14ac:dyDescent="0.25">
      <c r="A5" s="25" t="s">
        <v>5</v>
      </c>
      <c r="B5" s="45" t="s">
        <v>6</v>
      </c>
      <c r="C5" s="82">
        <v>191296466.62</v>
      </c>
      <c r="D5" s="82">
        <v>74349858.219999999</v>
      </c>
      <c r="E5" s="82">
        <v>120126802.23</v>
      </c>
      <c r="F5" s="82">
        <v>191296466.62</v>
      </c>
      <c r="G5" s="8"/>
    </row>
    <row r="6" spans="1:7" s="2" customFormat="1" x14ac:dyDescent="0.25">
      <c r="A6" s="25" t="s">
        <v>7</v>
      </c>
      <c r="B6" s="45" t="s">
        <v>8</v>
      </c>
      <c r="C6" s="82">
        <v>610392278.53999996</v>
      </c>
      <c r="D6" s="82">
        <v>608381271.66999996</v>
      </c>
      <c r="E6" s="82">
        <v>269114044.5</v>
      </c>
      <c r="F6" s="82">
        <v>610392278.53999996</v>
      </c>
      <c r="G6" s="8"/>
    </row>
    <row r="7" spans="1:7" s="1" customFormat="1" x14ac:dyDescent="0.25">
      <c r="A7" s="27" t="s">
        <v>9</v>
      </c>
      <c r="B7" s="47" t="s">
        <v>10</v>
      </c>
      <c r="C7" s="83">
        <v>182587635.41</v>
      </c>
      <c r="D7" s="83">
        <v>178491476.84999999</v>
      </c>
      <c r="E7" s="83">
        <v>199236459.49000001</v>
      </c>
      <c r="F7" s="83">
        <v>182587635.41</v>
      </c>
      <c r="G7" s="8"/>
    </row>
    <row r="8" spans="1:7" s="2" customFormat="1" x14ac:dyDescent="0.25">
      <c r="A8" s="25" t="s">
        <v>11</v>
      </c>
      <c r="B8" s="45" t="s">
        <v>379</v>
      </c>
      <c r="C8" s="82">
        <v>154683222.33000001</v>
      </c>
      <c r="D8" s="82">
        <v>156142831.90000001</v>
      </c>
      <c r="E8" s="82">
        <v>163350353.37</v>
      </c>
      <c r="F8" s="82">
        <v>154683222.33000001</v>
      </c>
      <c r="G8" s="8"/>
    </row>
    <row r="9" spans="1:7" s="2" customFormat="1" x14ac:dyDescent="0.25">
      <c r="A9" s="25" t="s">
        <v>12</v>
      </c>
      <c r="B9" s="45" t="s">
        <v>380</v>
      </c>
      <c r="C9" s="82">
        <v>27904413.079999998</v>
      </c>
      <c r="D9" s="82">
        <v>22348644.949999999</v>
      </c>
      <c r="E9" s="82">
        <v>35886106.119999997</v>
      </c>
      <c r="F9" s="82">
        <v>27904413.079999998</v>
      </c>
      <c r="G9" s="8"/>
    </row>
    <row r="10" spans="1:7" s="2" customFormat="1" x14ac:dyDescent="0.25">
      <c r="A10" s="25" t="s">
        <v>13</v>
      </c>
      <c r="B10" s="45" t="s">
        <v>14</v>
      </c>
      <c r="C10" s="82">
        <v>17995283.399999999</v>
      </c>
      <c r="D10" s="82">
        <v>63792160.310000002</v>
      </c>
      <c r="E10" s="82">
        <v>56851866.770000003</v>
      </c>
      <c r="F10" s="82">
        <v>17995283.399999999</v>
      </c>
      <c r="G10" s="8"/>
    </row>
    <row r="11" spans="1:7" s="2" customFormat="1" x14ac:dyDescent="0.25">
      <c r="A11" s="25" t="s">
        <v>15</v>
      </c>
      <c r="B11" s="45" t="s">
        <v>16</v>
      </c>
      <c r="C11" s="82">
        <v>57082906.420000002</v>
      </c>
      <c r="D11" s="82">
        <v>57398777.009999998</v>
      </c>
      <c r="E11" s="82">
        <v>81122178.959999993</v>
      </c>
      <c r="F11" s="82">
        <v>57082906.420000002</v>
      </c>
      <c r="G11" s="8"/>
    </row>
    <row r="12" spans="1:7" s="2" customFormat="1" x14ac:dyDescent="0.25">
      <c r="A12" s="25" t="s">
        <v>17</v>
      </c>
      <c r="B12" s="45" t="s">
        <v>18</v>
      </c>
      <c r="C12" s="82">
        <v>0</v>
      </c>
      <c r="D12" s="82">
        <v>0</v>
      </c>
      <c r="E12" s="82">
        <v>0</v>
      </c>
      <c r="F12" s="82">
        <v>0</v>
      </c>
      <c r="G12" s="8"/>
    </row>
    <row r="13" spans="1:7" s="2" customFormat="1" x14ac:dyDescent="0.25">
      <c r="A13" s="25" t="s">
        <v>19</v>
      </c>
      <c r="B13" s="45" t="s">
        <v>20</v>
      </c>
      <c r="C13" s="82">
        <v>45592801.909999996</v>
      </c>
      <c r="D13" s="82">
        <v>88162853.459999993</v>
      </c>
      <c r="E13" s="82">
        <v>28709241.309999999</v>
      </c>
      <c r="F13" s="82">
        <v>45592801.909999996</v>
      </c>
      <c r="G13" s="8"/>
    </row>
    <row r="14" spans="1:7" s="2" customFormat="1" x14ac:dyDescent="0.25">
      <c r="A14" s="25" t="s">
        <v>21</v>
      </c>
      <c r="B14" s="45" t="s">
        <v>22</v>
      </c>
      <c r="C14" s="82">
        <v>5599600275.9099998</v>
      </c>
      <c r="D14" s="82">
        <v>6056125845.0900002</v>
      </c>
      <c r="E14" s="82">
        <v>6469362337.1499996</v>
      </c>
      <c r="F14" s="82">
        <v>5599600275.9099998</v>
      </c>
      <c r="G14" s="8"/>
    </row>
    <row r="15" spans="1:7" s="1" customFormat="1" x14ac:dyDescent="0.25">
      <c r="A15" s="24" t="s">
        <v>23</v>
      </c>
      <c r="B15" s="44" t="s">
        <v>24</v>
      </c>
      <c r="C15" s="81">
        <v>1366772454.23</v>
      </c>
      <c r="D15" s="81">
        <v>1475056351.6300001</v>
      </c>
      <c r="E15" s="81">
        <v>1776499516.26</v>
      </c>
      <c r="F15" s="81">
        <v>1366772454.23</v>
      </c>
      <c r="G15" s="8"/>
    </row>
    <row r="16" spans="1:7" s="1" customFormat="1" x14ac:dyDescent="0.25">
      <c r="A16" s="28" t="s">
        <v>25</v>
      </c>
      <c r="B16" s="48" t="s">
        <v>26</v>
      </c>
      <c r="C16" s="84">
        <v>136113080.09</v>
      </c>
      <c r="D16" s="84">
        <v>229614724.21000001</v>
      </c>
      <c r="E16" s="84">
        <v>652623033.13999999</v>
      </c>
      <c r="F16" s="84">
        <v>136113080.09</v>
      </c>
      <c r="G16" s="8"/>
    </row>
    <row r="17" spans="1:7" s="2" customFormat="1" x14ac:dyDescent="0.25">
      <c r="A17" s="29" t="s">
        <v>27</v>
      </c>
      <c r="B17" s="49" t="s">
        <v>28</v>
      </c>
      <c r="C17" s="85">
        <v>0</v>
      </c>
      <c r="D17" s="85">
        <v>0</v>
      </c>
      <c r="E17" s="85">
        <v>0</v>
      </c>
      <c r="F17" s="85">
        <v>0</v>
      </c>
      <c r="G17" s="8"/>
    </row>
    <row r="18" spans="1:7" s="2" customFormat="1" x14ac:dyDescent="0.25">
      <c r="A18" s="29" t="s">
        <v>29</v>
      </c>
      <c r="B18" s="50" t="s">
        <v>30</v>
      </c>
      <c r="C18" s="85">
        <v>1136896217.04</v>
      </c>
      <c r="D18" s="85">
        <v>1082079735.4000001</v>
      </c>
      <c r="E18" s="85">
        <v>986577013.99000001</v>
      </c>
      <c r="F18" s="85">
        <v>1136896217.04</v>
      </c>
      <c r="G18" s="8"/>
    </row>
    <row r="19" spans="1:7" s="2" customFormat="1" x14ac:dyDescent="0.25">
      <c r="A19" s="29" t="s">
        <v>31</v>
      </c>
      <c r="B19" s="49" t="s">
        <v>18</v>
      </c>
      <c r="C19" s="85">
        <v>52581295.18</v>
      </c>
      <c r="D19" s="85">
        <v>162480309.44999999</v>
      </c>
      <c r="E19" s="85">
        <v>66445819</v>
      </c>
      <c r="F19" s="85">
        <v>52581295.18</v>
      </c>
      <c r="G19" s="8"/>
    </row>
    <row r="20" spans="1:7" s="2" customFormat="1" x14ac:dyDescent="0.25">
      <c r="A20" s="29" t="s">
        <v>32</v>
      </c>
      <c r="B20" s="49" t="s">
        <v>33</v>
      </c>
      <c r="C20" s="85">
        <v>0</v>
      </c>
      <c r="D20" s="85">
        <v>0</v>
      </c>
      <c r="E20" s="85">
        <v>41067790.149999999</v>
      </c>
      <c r="F20" s="85">
        <v>0</v>
      </c>
      <c r="G20" s="8"/>
    </row>
    <row r="21" spans="1:7" s="2" customFormat="1" x14ac:dyDescent="0.25">
      <c r="A21" s="29" t="s">
        <v>34</v>
      </c>
      <c r="B21" s="49" t="s">
        <v>35</v>
      </c>
      <c r="C21" s="85">
        <v>41181861.920000002</v>
      </c>
      <c r="D21" s="85">
        <v>881582.57</v>
      </c>
      <c r="E21" s="85">
        <v>29785859.98</v>
      </c>
      <c r="F21" s="85">
        <v>41181861.920000002</v>
      </c>
      <c r="G21" s="8"/>
    </row>
    <row r="22" spans="1:7" s="2" customFormat="1" x14ac:dyDescent="0.25">
      <c r="A22" s="29" t="s">
        <v>36</v>
      </c>
      <c r="B22" s="49" t="s">
        <v>381</v>
      </c>
      <c r="C22" s="85">
        <v>305429341.35000002</v>
      </c>
      <c r="D22" s="85">
        <v>1333495.43</v>
      </c>
      <c r="E22" s="85">
        <v>197925308.69999999</v>
      </c>
      <c r="F22" s="85">
        <v>305429341.35000002</v>
      </c>
      <c r="G22" s="8"/>
    </row>
    <row r="23" spans="1:7" s="2" customFormat="1" x14ac:dyDescent="0.25">
      <c r="A23" s="30" t="s">
        <v>37</v>
      </c>
      <c r="B23" s="51" t="s">
        <v>38</v>
      </c>
      <c r="C23" s="86">
        <v>305429341.35000002</v>
      </c>
      <c r="D23" s="86">
        <v>1333495.43</v>
      </c>
      <c r="E23" s="86">
        <v>197925308.69999999</v>
      </c>
      <c r="F23" s="86">
        <v>305429341.35000002</v>
      </c>
      <c r="G23" s="8"/>
    </row>
    <row r="24" spans="1:7" s="2" customFormat="1" x14ac:dyDescent="0.25">
      <c r="A24" s="29" t="s">
        <v>39</v>
      </c>
      <c r="B24" s="49" t="s">
        <v>40</v>
      </c>
      <c r="C24" s="85">
        <v>0</v>
      </c>
      <c r="D24" s="85">
        <v>0</v>
      </c>
      <c r="E24" s="85">
        <v>0</v>
      </c>
      <c r="F24" s="85">
        <v>0</v>
      </c>
      <c r="G24" s="8"/>
    </row>
    <row r="25" spans="1:7" s="2" customFormat="1" x14ac:dyDescent="0.25">
      <c r="A25" s="29" t="s">
        <v>41</v>
      </c>
      <c r="B25" s="49" t="s">
        <v>42</v>
      </c>
      <c r="C25" s="85">
        <v>2700268811.4000001</v>
      </c>
      <c r="D25" s="85">
        <v>2869998594.73</v>
      </c>
      <c r="E25" s="85">
        <v>3272169159.4400001</v>
      </c>
      <c r="F25" s="85">
        <v>2700268811.4000001</v>
      </c>
      <c r="G25" s="8"/>
    </row>
    <row r="26" spans="1:7" s="2" customFormat="1" x14ac:dyDescent="0.25">
      <c r="A26" s="29" t="s">
        <v>43</v>
      </c>
      <c r="B26" s="49" t="s">
        <v>44</v>
      </c>
      <c r="C26" s="85">
        <v>2553224142.9400001</v>
      </c>
      <c r="D26" s="85">
        <v>2703967503.1199999</v>
      </c>
      <c r="E26" s="85">
        <v>3131644555.8299999</v>
      </c>
      <c r="F26" s="85">
        <v>2553224142.9400001</v>
      </c>
      <c r="G26" s="8"/>
    </row>
    <row r="27" spans="1:7" s="3" customFormat="1" x14ac:dyDescent="0.25">
      <c r="A27" s="29" t="s">
        <v>45</v>
      </c>
      <c r="B27" s="49" t="s">
        <v>46</v>
      </c>
      <c r="C27" s="85">
        <v>1298157176.21</v>
      </c>
      <c r="D27" s="85">
        <v>1045197817.88</v>
      </c>
      <c r="E27" s="85">
        <v>1803669796.4400001</v>
      </c>
      <c r="F27" s="85">
        <v>1298157176.21</v>
      </c>
      <c r="G27" s="9"/>
    </row>
    <row r="28" spans="1:7" x14ac:dyDescent="0.25">
      <c r="A28" s="30" t="s">
        <v>47</v>
      </c>
      <c r="B28" s="51" t="s">
        <v>48</v>
      </c>
      <c r="C28" s="86">
        <v>662900686.35000002</v>
      </c>
      <c r="D28" s="86">
        <v>1011329091.24</v>
      </c>
      <c r="E28" s="86">
        <v>733182329.38</v>
      </c>
      <c r="F28" s="86">
        <v>662900686.35000002</v>
      </c>
    </row>
    <row r="29" spans="1:7" s="1" customFormat="1" x14ac:dyDescent="0.25">
      <c r="A29" s="27" t="s">
        <v>49</v>
      </c>
      <c r="B29" s="47" t="s">
        <v>50</v>
      </c>
      <c r="C29" s="83">
        <v>591700272.05999994</v>
      </c>
      <c r="D29" s="83">
        <v>647021559.24000001</v>
      </c>
      <c r="E29" s="83">
        <v>594069408.34000003</v>
      </c>
      <c r="F29" s="83">
        <v>591700272.05999994</v>
      </c>
      <c r="G29" s="8"/>
    </row>
    <row r="30" spans="1:7" x14ac:dyDescent="0.25">
      <c r="A30" s="29" t="s">
        <v>51</v>
      </c>
      <c r="B30" s="49" t="s">
        <v>52</v>
      </c>
      <c r="C30" s="85">
        <v>466008.32000000001</v>
      </c>
      <c r="D30" s="85">
        <v>419034.76</v>
      </c>
      <c r="E30" s="85">
        <v>723021.67</v>
      </c>
      <c r="F30" s="85">
        <v>466008.32000000001</v>
      </c>
    </row>
    <row r="31" spans="1:7" x14ac:dyDescent="0.25">
      <c r="A31" s="29" t="s">
        <v>53</v>
      </c>
      <c r="B31" s="49" t="s">
        <v>54</v>
      </c>
      <c r="C31" s="85">
        <v>81689893.040000007</v>
      </c>
      <c r="D31" s="85">
        <v>104946268.16</v>
      </c>
      <c r="E31" s="85">
        <v>54300134.310000002</v>
      </c>
      <c r="F31" s="85">
        <v>81689893.040000007</v>
      </c>
    </row>
    <row r="32" spans="1:7" x14ac:dyDescent="0.25">
      <c r="A32" s="29" t="s">
        <v>55</v>
      </c>
      <c r="B32" s="49" t="s">
        <v>56</v>
      </c>
      <c r="C32" s="85">
        <v>65354775.420000002</v>
      </c>
      <c r="D32" s="85">
        <v>61084823.450000003</v>
      </c>
      <c r="E32" s="85">
        <v>85942457.030000001</v>
      </c>
      <c r="F32" s="85">
        <v>65354775.420000002</v>
      </c>
    </row>
    <row r="33" spans="1:7" x14ac:dyDescent="0.25">
      <c r="A33" s="29" t="s">
        <v>57</v>
      </c>
      <c r="B33" s="49" t="s">
        <v>58</v>
      </c>
      <c r="C33" s="85">
        <v>0</v>
      </c>
      <c r="D33" s="85">
        <v>0</v>
      </c>
      <c r="E33" s="85">
        <v>282012.27</v>
      </c>
      <c r="F33" s="85">
        <v>0</v>
      </c>
    </row>
    <row r="34" spans="1:7" x14ac:dyDescent="0.25">
      <c r="A34" s="29" t="s">
        <v>66</v>
      </c>
      <c r="B34" s="49" t="s">
        <v>382</v>
      </c>
      <c r="C34" s="85">
        <v>1227129668.9300001</v>
      </c>
      <c r="D34" s="85">
        <v>1709737403.3</v>
      </c>
      <c r="E34" s="85">
        <v>1222768352.75</v>
      </c>
      <c r="F34" s="85">
        <v>1227129668.9300001</v>
      </c>
    </row>
    <row r="35" spans="1:7" x14ac:dyDescent="0.25">
      <c r="A35" s="29" t="s">
        <v>67</v>
      </c>
      <c r="B35" s="50" t="s">
        <v>68</v>
      </c>
      <c r="C35" s="85">
        <v>0</v>
      </c>
      <c r="D35" s="85">
        <v>0</v>
      </c>
      <c r="E35" s="85">
        <v>58948324.82</v>
      </c>
      <c r="F35" s="85">
        <v>0</v>
      </c>
    </row>
    <row r="36" spans="1:7" x14ac:dyDescent="0.25">
      <c r="A36" s="29" t="s">
        <v>69</v>
      </c>
      <c r="B36" s="49" t="s">
        <v>70</v>
      </c>
      <c r="C36" s="85">
        <v>542302000</v>
      </c>
      <c r="D36" s="85">
        <v>542302000</v>
      </c>
      <c r="E36" s="85">
        <v>542302000</v>
      </c>
      <c r="F36" s="85">
        <v>542302000</v>
      </c>
    </row>
    <row r="37" spans="1:7" s="4" customFormat="1" x14ac:dyDescent="0.25">
      <c r="A37" s="27" t="s">
        <v>71</v>
      </c>
      <c r="B37" s="47" t="s">
        <v>72</v>
      </c>
      <c r="C37" s="83">
        <v>0</v>
      </c>
      <c r="D37" s="83">
        <v>0</v>
      </c>
      <c r="E37" s="83">
        <v>0</v>
      </c>
      <c r="F37" s="83">
        <v>0</v>
      </c>
      <c r="G37" s="9"/>
    </row>
    <row r="38" spans="1:7" s="3" customFormat="1" x14ac:dyDescent="0.25">
      <c r="A38" s="29" t="s">
        <v>73</v>
      </c>
      <c r="B38" s="49" t="s">
        <v>74</v>
      </c>
      <c r="C38" s="85">
        <v>387802770.36000001</v>
      </c>
      <c r="D38" s="85">
        <v>412476179.83999997</v>
      </c>
      <c r="E38" s="85">
        <v>306276119.63</v>
      </c>
      <c r="F38" s="85">
        <v>387802770.36000001</v>
      </c>
      <c r="G38" s="9"/>
    </row>
    <row r="39" spans="1:7" s="3" customFormat="1" x14ac:dyDescent="0.25">
      <c r="A39" s="29" t="s">
        <v>75</v>
      </c>
      <c r="B39" s="49" t="s">
        <v>76</v>
      </c>
      <c r="C39" s="85">
        <v>561144709.23000002</v>
      </c>
      <c r="D39" s="85">
        <v>1038899694.08</v>
      </c>
      <c r="E39" s="85">
        <v>561144709.25999999</v>
      </c>
      <c r="F39" s="85">
        <v>561144709.23000002</v>
      </c>
      <c r="G39" s="9"/>
    </row>
    <row r="40" spans="1:7" s="3" customFormat="1" x14ac:dyDescent="0.25">
      <c r="A40" s="29" t="s">
        <v>77</v>
      </c>
      <c r="B40" s="49" t="s">
        <v>78</v>
      </c>
      <c r="C40" s="85">
        <v>0</v>
      </c>
      <c r="D40" s="85">
        <v>0</v>
      </c>
      <c r="E40" s="85">
        <v>0</v>
      </c>
      <c r="F40" s="85">
        <v>0</v>
      </c>
      <c r="G40" s="9"/>
    </row>
    <row r="41" spans="1:7" s="3" customFormat="1" x14ac:dyDescent="0.25">
      <c r="A41" s="29" t="s">
        <v>79</v>
      </c>
      <c r="B41" s="49" t="s">
        <v>80</v>
      </c>
      <c r="C41" s="85">
        <v>-264119810.66</v>
      </c>
      <c r="D41" s="85">
        <v>-283940470.62</v>
      </c>
      <c r="E41" s="85">
        <v>-245902800.96000001</v>
      </c>
      <c r="F41" s="85">
        <v>-264119810.66</v>
      </c>
      <c r="G41" s="9"/>
    </row>
    <row r="42" spans="1:7" s="3" customFormat="1" x14ac:dyDescent="0.25">
      <c r="A42" s="29">
        <v>2</v>
      </c>
      <c r="B42" s="49" t="s">
        <v>81</v>
      </c>
      <c r="C42" s="85">
        <v>6954564226.7600002</v>
      </c>
      <c r="D42" s="85">
        <v>7603647766.3100004</v>
      </c>
      <c r="E42" s="85">
        <v>7574697308.0799999</v>
      </c>
      <c r="F42" s="85">
        <v>6954564226.7600002</v>
      </c>
      <c r="G42" s="9"/>
    </row>
    <row r="43" spans="1:7" s="3" customFormat="1" x14ac:dyDescent="0.25">
      <c r="A43" s="29" t="s">
        <v>82</v>
      </c>
      <c r="B43" s="49" t="s">
        <v>83</v>
      </c>
      <c r="C43" s="85">
        <v>4083133275.8000002</v>
      </c>
      <c r="D43" s="85">
        <v>5389242065.6499996</v>
      </c>
      <c r="E43" s="85">
        <v>5009942175.1599998</v>
      </c>
      <c r="F43" s="85">
        <v>4083133275.8000002</v>
      </c>
      <c r="G43" s="9"/>
    </row>
    <row r="44" spans="1:7" s="3" customFormat="1" x14ac:dyDescent="0.25">
      <c r="A44" s="29" t="s">
        <v>84</v>
      </c>
      <c r="B44" s="49" t="s">
        <v>85</v>
      </c>
      <c r="C44" s="85">
        <v>999267254.11000001</v>
      </c>
      <c r="D44" s="85">
        <v>1192949824.4200001</v>
      </c>
      <c r="E44" s="85">
        <v>856998977.99000001</v>
      </c>
      <c r="F44" s="85">
        <v>999267254.11000001</v>
      </c>
      <c r="G44" s="9"/>
    </row>
    <row r="45" spans="1:7" x14ac:dyDescent="0.25">
      <c r="A45" s="30" t="s">
        <v>86</v>
      </c>
      <c r="B45" s="51" t="s">
        <v>87</v>
      </c>
      <c r="C45" s="86">
        <v>548184842.38999999</v>
      </c>
      <c r="D45" s="86">
        <v>1067846059.3</v>
      </c>
      <c r="E45" s="86">
        <v>1241007932.21</v>
      </c>
      <c r="F45" s="86">
        <v>548184842.38999999</v>
      </c>
    </row>
    <row r="46" spans="1:7" x14ac:dyDescent="0.25">
      <c r="A46" s="29" t="s">
        <v>88</v>
      </c>
      <c r="B46" s="49" t="s">
        <v>89</v>
      </c>
      <c r="C46" s="85">
        <v>0</v>
      </c>
      <c r="D46" s="85">
        <v>0</v>
      </c>
      <c r="E46" s="85">
        <v>0</v>
      </c>
      <c r="F46" s="85">
        <v>0</v>
      </c>
    </row>
    <row r="47" spans="1:7" x14ac:dyDescent="0.25">
      <c r="A47" s="29" t="s">
        <v>90</v>
      </c>
      <c r="B47" s="49" t="s">
        <v>91</v>
      </c>
      <c r="C47" s="85">
        <v>268168868.61000001</v>
      </c>
      <c r="D47" s="85">
        <v>286872411.26999998</v>
      </c>
      <c r="E47" s="85">
        <v>220890460.46000001</v>
      </c>
      <c r="F47" s="85">
        <v>268168868.61000001</v>
      </c>
    </row>
    <row r="48" spans="1:7" x14ac:dyDescent="0.25">
      <c r="A48" s="29" t="s">
        <v>92</v>
      </c>
      <c r="B48" s="49" t="s">
        <v>93</v>
      </c>
      <c r="C48" s="85">
        <v>123614604.70999999</v>
      </c>
      <c r="D48" s="85">
        <v>110691397.15000001</v>
      </c>
      <c r="E48" s="85">
        <v>111041162.58</v>
      </c>
      <c r="F48" s="85">
        <v>123614604.70999999</v>
      </c>
    </row>
    <row r="49" spans="1:7" x14ac:dyDescent="0.25">
      <c r="A49" s="29" t="s">
        <v>94</v>
      </c>
      <c r="B49" s="49" t="s">
        <v>95</v>
      </c>
      <c r="C49" s="85">
        <v>0</v>
      </c>
      <c r="D49" s="85">
        <v>0</v>
      </c>
      <c r="E49" s="85">
        <v>0</v>
      </c>
      <c r="F49" s="85">
        <v>0</v>
      </c>
    </row>
    <row r="50" spans="1:7" x14ac:dyDescent="0.25">
      <c r="A50" s="29" t="s">
        <v>96</v>
      </c>
      <c r="B50" s="49" t="s">
        <v>383</v>
      </c>
      <c r="C50" s="85">
        <v>1703112604.24</v>
      </c>
      <c r="D50" s="85">
        <v>2222739140.9699998</v>
      </c>
      <c r="E50" s="85">
        <v>1729312583.23</v>
      </c>
      <c r="F50" s="85">
        <v>1703112604.24</v>
      </c>
    </row>
    <row r="51" spans="1:7" x14ac:dyDescent="0.25">
      <c r="A51" s="29" t="s">
        <v>97</v>
      </c>
      <c r="B51" s="49" t="s">
        <v>98</v>
      </c>
      <c r="C51" s="85">
        <v>1094516307.6199999</v>
      </c>
      <c r="D51" s="85">
        <v>1348651821.75</v>
      </c>
      <c r="E51" s="85">
        <v>1115268055.79</v>
      </c>
      <c r="F51" s="85">
        <v>1094516307.6199999</v>
      </c>
    </row>
    <row r="52" spans="1:7" s="3" customFormat="1" x14ac:dyDescent="0.25">
      <c r="A52" s="29" t="s">
        <v>99</v>
      </c>
      <c r="B52" s="49" t="s">
        <v>100</v>
      </c>
      <c r="C52" s="85">
        <v>0</v>
      </c>
      <c r="D52" s="85">
        <v>754696.28</v>
      </c>
      <c r="E52" s="85">
        <v>25883042.920000002</v>
      </c>
      <c r="F52" s="85">
        <v>0</v>
      </c>
      <c r="G52" s="9"/>
    </row>
    <row r="53" spans="1:7" x14ac:dyDescent="0.25">
      <c r="A53" s="31" t="s">
        <v>101</v>
      </c>
      <c r="B53" s="42" t="s">
        <v>102</v>
      </c>
      <c r="C53" s="80">
        <v>608596296.62</v>
      </c>
      <c r="D53" s="80">
        <v>873332622.94000006</v>
      </c>
      <c r="E53" s="80">
        <v>588161484.51999998</v>
      </c>
      <c r="F53" s="80">
        <v>608596296.62</v>
      </c>
    </row>
    <row r="54" spans="1:7" x14ac:dyDescent="0.25">
      <c r="A54" s="24" t="s">
        <v>103</v>
      </c>
      <c r="B54" s="44" t="s">
        <v>104</v>
      </c>
      <c r="C54" s="81">
        <v>0</v>
      </c>
      <c r="D54" s="81">
        <v>0</v>
      </c>
      <c r="E54" s="81">
        <v>0</v>
      </c>
      <c r="F54" s="81">
        <v>0</v>
      </c>
    </row>
    <row r="55" spans="1:7" x14ac:dyDescent="0.25">
      <c r="A55" s="29" t="s">
        <v>105</v>
      </c>
      <c r="B55" s="49" t="s">
        <v>106</v>
      </c>
      <c r="C55" s="85">
        <v>4144236.91</v>
      </c>
      <c r="D55" s="85">
        <v>53362376.039999999</v>
      </c>
      <c r="E55" s="85">
        <v>46324446.579999998</v>
      </c>
      <c r="F55" s="85">
        <v>4144236.91</v>
      </c>
    </row>
    <row r="56" spans="1:7" x14ac:dyDescent="0.25">
      <c r="A56" s="29" t="s">
        <v>107</v>
      </c>
      <c r="B56" s="49" t="s">
        <v>108</v>
      </c>
      <c r="C56" s="85">
        <v>0</v>
      </c>
      <c r="D56" s="85">
        <v>0</v>
      </c>
      <c r="E56" s="85">
        <v>43432849.43</v>
      </c>
      <c r="F56" s="85">
        <v>0</v>
      </c>
    </row>
    <row r="57" spans="1:7" x14ac:dyDescent="0.25">
      <c r="A57" s="29" t="s">
        <v>109</v>
      </c>
      <c r="B57" s="49" t="s">
        <v>384</v>
      </c>
      <c r="C57" s="85">
        <v>232413731.09</v>
      </c>
      <c r="D57" s="85">
        <v>298827516.37</v>
      </c>
      <c r="E57" s="85">
        <v>223898662.03999999</v>
      </c>
      <c r="F57" s="85">
        <v>232413731.09</v>
      </c>
    </row>
    <row r="58" spans="1:7" x14ac:dyDescent="0.25">
      <c r="A58" s="29" t="s">
        <v>110</v>
      </c>
      <c r="B58" s="49" t="s">
        <v>111</v>
      </c>
      <c r="C58" s="85">
        <v>232413731.09</v>
      </c>
      <c r="D58" s="85">
        <v>298827516.37</v>
      </c>
      <c r="E58" s="85">
        <v>223898662.03999999</v>
      </c>
      <c r="F58" s="85">
        <v>232413731.09</v>
      </c>
    </row>
    <row r="59" spans="1:7" x14ac:dyDescent="0.25">
      <c r="A59" s="29" t="s">
        <v>112</v>
      </c>
      <c r="B59" s="49" t="s">
        <v>385</v>
      </c>
      <c r="C59" s="85">
        <v>0</v>
      </c>
      <c r="D59" s="85">
        <v>0</v>
      </c>
      <c r="E59" s="85">
        <v>0</v>
      </c>
      <c r="F59" s="85">
        <v>0</v>
      </c>
    </row>
    <row r="60" spans="1:7" x14ac:dyDescent="0.25">
      <c r="A60" s="29" t="s">
        <v>113</v>
      </c>
      <c r="B60" s="49" t="s">
        <v>114</v>
      </c>
      <c r="C60" s="85">
        <v>0</v>
      </c>
      <c r="D60" s="85">
        <v>0</v>
      </c>
      <c r="E60" s="85">
        <v>0</v>
      </c>
      <c r="F60" s="85">
        <v>0</v>
      </c>
    </row>
    <row r="61" spans="1:7" s="1" customFormat="1" x14ac:dyDescent="0.25">
      <c r="A61" s="27" t="s">
        <v>115</v>
      </c>
      <c r="B61" s="47" t="s">
        <v>116</v>
      </c>
      <c r="C61" s="83">
        <v>89210637.900000006</v>
      </c>
      <c r="D61" s="83">
        <v>34457292.829999998</v>
      </c>
      <c r="E61" s="83">
        <v>141443015.81999999</v>
      </c>
      <c r="F61" s="83">
        <v>89210637.900000006</v>
      </c>
      <c r="G61" s="8"/>
    </row>
    <row r="62" spans="1:7" x14ac:dyDescent="0.25">
      <c r="A62" s="29" t="s">
        <v>117</v>
      </c>
      <c r="B62" s="49" t="s">
        <v>118</v>
      </c>
      <c r="C62" s="85">
        <v>66502228.920000002</v>
      </c>
      <c r="D62" s="85">
        <v>46560867.530000001</v>
      </c>
      <c r="E62" s="85">
        <v>206708153.97</v>
      </c>
      <c r="F62" s="85">
        <v>66502228.920000002</v>
      </c>
    </row>
    <row r="63" spans="1:7" x14ac:dyDescent="0.25">
      <c r="A63" s="29" t="s">
        <v>119</v>
      </c>
      <c r="B63" s="49" t="s">
        <v>120</v>
      </c>
      <c r="C63" s="85">
        <v>48514266.920000002</v>
      </c>
      <c r="D63" s="85">
        <v>74935179.769999996</v>
      </c>
      <c r="E63" s="85">
        <v>188883930.84999999</v>
      </c>
      <c r="F63" s="85">
        <v>48514266.920000002</v>
      </c>
    </row>
    <row r="64" spans="1:7" x14ac:dyDescent="0.25">
      <c r="A64" s="29" t="s">
        <v>121</v>
      </c>
      <c r="B64" s="49" t="s">
        <v>122</v>
      </c>
      <c r="C64" s="85">
        <v>5955383875.1400003</v>
      </c>
      <c r="D64" s="85">
        <v>4807599314.1899996</v>
      </c>
      <c r="E64" s="85">
        <v>5567158162.2399998</v>
      </c>
      <c r="F64" s="85">
        <v>5955383875.1400003</v>
      </c>
    </row>
    <row r="65" spans="1:7" x14ac:dyDescent="0.25">
      <c r="A65" s="29" t="s">
        <v>123</v>
      </c>
      <c r="B65" s="49" t="s">
        <v>124</v>
      </c>
      <c r="C65" s="85">
        <v>0</v>
      </c>
      <c r="D65" s="85">
        <v>221779968.62</v>
      </c>
      <c r="E65" s="85">
        <v>14241709.550000001</v>
      </c>
      <c r="F65" s="85">
        <v>0</v>
      </c>
    </row>
    <row r="66" spans="1:7" x14ac:dyDescent="0.25">
      <c r="A66" s="29" t="s">
        <v>125</v>
      </c>
      <c r="B66" s="49" t="s">
        <v>87</v>
      </c>
      <c r="C66" s="85">
        <v>2624419209.9099998</v>
      </c>
      <c r="D66" s="85">
        <v>2073750914.2</v>
      </c>
      <c r="E66" s="85">
        <v>3711144076.7199998</v>
      </c>
      <c r="F66" s="85">
        <v>2624419209.9099998</v>
      </c>
    </row>
    <row r="67" spans="1:7" x14ac:dyDescent="0.25">
      <c r="A67" s="29" t="s">
        <v>126</v>
      </c>
      <c r="B67" s="49" t="s">
        <v>89</v>
      </c>
      <c r="C67" s="85">
        <v>1973548510.3299999</v>
      </c>
      <c r="D67" s="85">
        <v>1580853815.95</v>
      </c>
      <c r="E67" s="85">
        <v>883453343.74000001</v>
      </c>
      <c r="F67" s="85">
        <v>1973548510.3299999</v>
      </c>
    </row>
    <row r="68" spans="1:7" s="1" customFormat="1" x14ac:dyDescent="0.25">
      <c r="A68" s="27" t="s">
        <v>127</v>
      </c>
      <c r="B68" s="47" t="s">
        <v>91</v>
      </c>
      <c r="C68" s="83">
        <v>0</v>
      </c>
      <c r="D68" s="83">
        <v>0</v>
      </c>
      <c r="E68" s="83">
        <v>0</v>
      </c>
      <c r="F68" s="83">
        <v>0</v>
      </c>
      <c r="G68" s="8"/>
    </row>
    <row r="69" spans="1:7" x14ac:dyDescent="0.25">
      <c r="A69" s="29" t="s">
        <v>128</v>
      </c>
      <c r="B69" s="49" t="s">
        <v>93</v>
      </c>
      <c r="C69" s="85">
        <v>42803267.229999997</v>
      </c>
      <c r="D69" s="85">
        <v>51517802.049999997</v>
      </c>
      <c r="E69" s="85">
        <v>39053946.880000003</v>
      </c>
      <c r="F69" s="85">
        <v>42803267.229999997</v>
      </c>
    </row>
    <row r="70" spans="1:7" x14ac:dyDescent="0.25">
      <c r="A70" s="29" t="s">
        <v>129</v>
      </c>
      <c r="B70" s="49" t="s">
        <v>383</v>
      </c>
      <c r="C70" s="85">
        <v>391673898.63999999</v>
      </c>
      <c r="D70" s="85">
        <v>0</v>
      </c>
      <c r="E70" s="85">
        <v>126186458.06999999</v>
      </c>
      <c r="F70" s="85">
        <v>391673898.63999999</v>
      </c>
    </row>
    <row r="71" spans="1:7" x14ac:dyDescent="0.25">
      <c r="A71" s="29" t="s">
        <v>130</v>
      </c>
      <c r="B71" s="49" t="s">
        <v>98</v>
      </c>
      <c r="C71" s="85">
        <v>0</v>
      </c>
      <c r="D71" s="85">
        <v>0</v>
      </c>
      <c r="E71" s="85">
        <v>0</v>
      </c>
      <c r="F71" s="85">
        <v>0</v>
      </c>
    </row>
    <row r="72" spans="1:7" x14ac:dyDescent="0.25">
      <c r="A72" s="29" t="s">
        <v>131</v>
      </c>
      <c r="B72" s="49" t="s">
        <v>100</v>
      </c>
      <c r="C72" s="85">
        <v>0</v>
      </c>
      <c r="D72" s="85">
        <v>0</v>
      </c>
      <c r="E72" s="85">
        <v>0</v>
      </c>
      <c r="F72" s="85">
        <v>0</v>
      </c>
    </row>
    <row r="73" spans="1:7" x14ac:dyDescent="0.25">
      <c r="A73" s="29" t="s">
        <v>132</v>
      </c>
      <c r="B73" s="49" t="s">
        <v>102</v>
      </c>
      <c r="C73" s="85">
        <v>391673898.63999999</v>
      </c>
      <c r="D73" s="85">
        <v>0</v>
      </c>
      <c r="E73" s="85">
        <v>126186458.06999999</v>
      </c>
      <c r="F73" s="85">
        <v>391673898.63999999</v>
      </c>
    </row>
    <row r="74" spans="1:7" x14ac:dyDescent="0.25">
      <c r="A74" s="29" t="s">
        <v>133</v>
      </c>
      <c r="B74" s="49" t="s">
        <v>104</v>
      </c>
      <c r="C74" s="85">
        <v>0</v>
      </c>
      <c r="D74" s="85">
        <v>0</v>
      </c>
      <c r="E74" s="85">
        <v>0</v>
      </c>
      <c r="F74" s="85">
        <v>0</v>
      </c>
    </row>
    <row r="75" spans="1:7" x14ac:dyDescent="0.25">
      <c r="A75" s="24" t="s">
        <v>134</v>
      </c>
      <c r="B75" s="44" t="s">
        <v>106</v>
      </c>
      <c r="C75" s="81">
        <v>0</v>
      </c>
      <c r="D75" s="81">
        <v>0</v>
      </c>
      <c r="E75" s="81">
        <v>0</v>
      </c>
      <c r="F75" s="81">
        <v>0</v>
      </c>
    </row>
    <row r="76" spans="1:7" x14ac:dyDescent="0.25">
      <c r="A76" s="29" t="s">
        <v>135</v>
      </c>
      <c r="B76" s="49" t="s">
        <v>108</v>
      </c>
      <c r="C76" s="85">
        <v>0</v>
      </c>
      <c r="D76" s="85">
        <v>0</v>
      </c>
      <c r="E76" s="85">
        <v>0</v>
      </c>
      <c r="F76" s="85">
        <v>0</v>
      </c>
    </row>
    <row r="77" spans="1:7" x14ac:dyDescent="0.25">
      <c r="A77" s="29" t="s">
        <v>136</v>
      </c>
      <c r="B77" s="49" t="s">
        <v>384</v>
      </c>
      <c r="C77" s="85">
        <v>0</v>
      </c>
      <c r="D77" s="85">
        <v>0</v>
      </c>
      <c r="E77" s="85">
        <v>0</v>
      </c>
      <c r="F77" s="85">
        <v>0</v>
      </c>
    </row>
    <row r="78" spans="1:7" x14ac:dyDescent="0.25">
      <c r="A78" s="29" t="s">
        <v>137</v>
      </c>
      <c r="B78" s="49" t="s">
        <v>111</v>
      </c>
      <c r="C78" s="85">
        <v>0</v>
      </c>
      <c r="D78" s="85">
        <v>0</v>
      </c>
      <c r="E78" s="85">
        <v>0</v>
      </c>
      <c r="F78" s="85">
        <v>0</v>
      </c>
    </row>
    <row r="79" spans="1:7" x14ac:dyDescent="0.25">
      <c r="A79" s="29" t="s">
        <v>138</v>
      </c>
      <c r="B79" s="49" t="s">
        <v>385</v>
      </c>
      <c r="C79" s="85">
        <v>0</v>
      </c>
      <c r="D79" s="85">
        <v>0</v>
      </c>
      <c r="E79" s="85">
        <v>0</v>
      </c>
      <c r="F79" s="85">
        <v>0</v>
      </c>
    </row>
    <row r="80" spans="1:7" x14ac:dyDescent="0.25">
      <c r="A80" s="29" t="s">
        <v>139</v>
      </c>
      <c r="B80" s="49" t="s">
        <v>114</v>
      </c>
      <c r="C80" s="85">
        <v>0</v>
      </c>
      <c r="D80" s="85">
        <v>0</v>
      </c>
      <c r="E80" s="85">
        <v>0</v>
      </c>
      <c r="F80" s="85">
        <v>0</v>
      </c>
    </row>
    <row r="81" spans="1:7" s="1" customFormat="1" x14ac:dyDescent="0.25">
      <c r="A81" s="27" t="s">
        <v>140</v>
      </c>
      <c r="B81" s="47" t="s">
        <v>116</v>
      </c>
      <c r="C81" s="83">
        <v>0</v>
      </c>
      <c r="D81" s="83">
        <v>0</v>
      </c>
      <c r="E81" s="83">
        <v>0</v>
      </c>
      <c r="F81" s="83">
        <v>0</v>
      </c>
      <c r="G81" s="8"/>
    </row>
    <row r="82" spans="1:7" x14ac:dyDescent="0.25">
      <c r="A82" s="29" t="s">
        <v>141</v>
      </c>
      <c r="B82" s="49" t="s">
        <v>118</v>
      </c>
      <c r="C82" s="85">
        <v>711924924.75</v>
      </c>
      <c r="D82" s="85">
        <v>548243751.25999999</v>
      </c>
      <c r="E82" s="85">
        <v>653289294.27999997</v>
      </c>
      <c r="F82" s="85">
        <v>711924924.75</v>
      </c>
    </row>
    <row r="83" spans="1:7" x14ac:dyDescent="0.25">
      <c r="A83" s="29" t="s">
        <v>142</v>
      </c>
      <c r="B83" s="49" t="s">
        <v>143</v>
      </c>
      <c r="C83" s="85">
        <v>0</v>
      </c>
      <c r="D83" s="85">
        <v>0</v>
      </c>
      <c r="E83" s="85">
        <v>0</v>
      </c>
      <c r="F83" s="85">
        <v>0</v>
      </c>
    </row>
    <row r="84" spans="1:7" x14ac:dyDescent="0.25">
      <c r="A84" s="29" t="s">
        <v>144</v>
      </c>
      <c r="B84" s="49" t="s">
        <v>145</v>
      </c>
      <c r="C84" s="85">
        <v>211014064.28</v>
      </c>
      <c r="D84" s="85">
        <v>331453062.11000001</v>
      </c>
      <c r="E84" s="85">
        <v>139789333</v>
      </c>
      <c r="F84" s="85">
        <v>211014064.28</v>
      </c>
    </row>
    <row r="85" spans="1:7" x14ac:dyDescent="0.25">
      <c r="A85" s="29" t="s">
        <v>146</v>
      </c>
      <c r="B85" s="49" t="s">
        <v>147</v>
      </c>
      <c r="C85" s="85">
        <v>-3083952924.1799998</v>
      </c>
      <c r="D85" s="85">
        <v>-2593193613.5300002</v>
      </c>
      <c r="E85" s="85">
        <v>-3002403029.3200002</v>
      </c>
      <c r="F85" s="85">
        <v>-3083952924.1799998</v>
      </c>
    </row>
    <row r="86" spans="1:7" x14ac:dyDescent="0.25">
      <c r="A86" s="29" t="s">
        <v>148</v>
      </c>
      <c r="B86" s="49" t="s">
        <v>149</v>
      </c>
      <c r="C86" s="85">
        <v>4102670272</v>
      </c>
      <c r="D86" s="85">
        <v>4554280272</v>
      </c>
      <c r="E86" s="85">
        <v>3911083379</v>
      </c>
      <c r="F86" s="85">
        <v>4102670272</v>
      </c>
    </row>
    <row r="87" spans="1:7" x14ac:dyDescent="0.25">
      <c r="A87" s="29" t="s">
        <v>150</v>
      </c>
      <c r="B87" s="49" t="s">
        <v>151</v>
      </c>
      <c r="C87" s="85">
        <v>4102670272</v>
      </c>
      <c r="D87" s="85">
        <v>4554280272</v>
      </c>
      <c r="E87" s="85">
        <v>3911083379</v>
      </c>
      <c r="F87" s="85">
        <v>4102670272</v>
      </c>
    </row>
    <row r="88" spans="1:7" s="1" customFormat="1" x14ac:dyDescent="0.25">
      <c r="A88" s="27" t="s">
        <v>152</v>
      </c>
      <c r="B88" s="47" t="s">
        <v>153</v>
      </c>
      <c r="C88" s="83">
        <v>0</v>
      </c>
      <c r="D88" s="83">
        <v>0</v>
      </c>
      <c r="E88" s="83">
        <v>0</v>
      </c>
      <c r="F88" s="83">
        <v>0</v>
      </c>
      <c r="G88" s="8"/>
    </row>
    <row r="89" spans="1:7" x14ac:dyDescent="0.25">
      <c r="A89" s="29" t="s">
        <v>154</v>
      </c>
      <c r="B89" s="49" t="s">
        <v>143</v>
      </c>
      <c r="C89" s="85">
        <v>0</v>
      </c>
      <c r="D89" s="85">
        <v>0</v>
      </c>
      <c r="E89" s="85">
        <v>0</v>
      </c>
      <c r="F89" s="85">
        <v>0</v>
      </c>
    </row>
    <row r="90" spans="1:7" x14ac:dyDescent="0.25">
      <c r="A90" s="29" t="s">
        <v>155</v>
      </c>
      <c r="B90" s="49" t="s">
        <v>156</v>
      </c>
      <c r="C90" s="85">
        <v>1111427983.21</v>
      </c>
      <c r="D90" s="85">
        <v>1111427983.21</v>
      </c>
      <c r="E90" s="85">
        <v>1111427983.21</v>
      </c>
      <c r="F90" s="85">
        <v>1111427983.21</v>
      </c>
    </row>
    <row r="91" spans="1:7" x14ac:dyDescent="0.25">
      <c r="A91" s="29" t="s">
        <v>157</v>
      </c>
      <c r="B91" s="49" t="s">
        <v>158</v>
      </c>
      <c r="C91" s="85">
        <v>-147229005.66</v>
      </c>
      <c r="D91" s="85">
        <v>-79315565.689999998</v>
      </c>
      <c r="E91" s="85">
        <v>-178939005.81999999</v>
      </c>
      <c r="F91" s="85">
        <v>-147229005.66</v>
      </c>
    </row>
    <row r="92" spans="1:7" x14ac:dyDescent="0.25">
      <c r="A92" s="29" t="s">
        <v>159</v>
      </c>
      <c r="B92" s="49" t="s">
        <v>160</v>
      </c>
      <c r="C92" s="85">
        <v>2730973.82</v>
      </c>
      <c r="D92" s="85">
        <v>2730973.82</v>
      </c>
      <c r="E92" s="85">
        <v>2730973.82</v>
      </c>
      <c r="F92" s="85">
        <v>2730973.82</v>
      </c>
    </row>
    <row r="93" spans="1:7" x14ac:dyDescent="0.25">
      <c r="A93" s="29" t="s">
        <v>161</v>
      </c>
      <c r="B93" s="49" t="s">
        <v>162</v>
      </c>
      <c r="C93" s="85">
        <v>0</v>
      </c>
      <c r="D93" s="85">
        <v>0</v>
      </c>
      <c r="E93" s="85">
        <v>0</v>
      </c>
      <c r="F93" s="85">
        <v>0</v>
      </c>
    </row>
    <row r="94" spans="1:7" x14ac:dyDescent="0.25">
      <c r="A94" s="29" t="s">
        <v>163</v>
      </c>
      <c r="B94" s="49" t="s">
        <v>164</v>
      </c>
      <c r="C94" s="85">
        <v>-8153553147.5500002</v>
      </c>
      <c r="D94" s="85">
        <v>-8182317276.8699999</v>
      </c>
      <c r="E94" s="85">
        <v>-7848706359.5299997</v>
      </c>
      <c r="F94" s="85">
        <v>-8153553147.5500002</v>
      </c>
    </row>
    <row r="95" spans="1:7" x14ac:dyDescent="0.25">
      <c r="A95" s="29">
        <v>3</v>
      </c>
      <c r="B95" s="49" t="s">
        <v>165</v>
      </c>
      <c r="C95" s="85">
        <v>2864062497.2800002</v>
      </c>
      <c r="D95" s="85">
        <v>10087696073.34</v>
      </c>
      <c r="E95" s="85">
        <v>2570008170.4200001</v>
      </c>
      <c r="F95" s="85">
        <v>9605521806.2199993</v>
      </c>
    </row>
    <row r="96" spans="1:7" s="3" customFormat="1" x14ac:dyDescent="0.25">
      <c r="A96" s="24" t="s">
        <v>166</v>
      </c>
      <c r="B96" s="44" t="s">
        <v>167</v>
      </c>
      <c r="C96" s="81">
        <v>2864062497.2800002</v>
      </c>
      <c r="D96" s="81">
        <v>10087696073.34</v>
      </c>
      <c r="E96" s="81">
        <v>2570008170.4200001</v>
      </c>
      <c r="F96" s="81">
        <v>9605521806.2199993</v>
      </c>
      <c r="G96" s="9"/>
    </row>
    <row r="97" spans="1:7" s="1" customFormat="1" x14ac:dyDescent="0.25">
      <c r="A97" s="27" t="s">
        <v>168</v>
      </c>
      <c r="B97" s="47" t="s">
        <v>169</v>
      </c>
      <c r="C97" s="83">
        <v>2465457454.8499999</v>
      </c>
      <c r="D97" s="83">
        <v>8507384322.2700005</v>
      </c>
      <c r="E97" s="83">
        <v>2218022258.5500002</v>
      </c>
      <c r="F97" s="83">
        <v>8042250964.1000004</v>
      </c>
      <c r="G97" s="8"/>
    </row>
    <row r="98" spans="1:7" x14ac:dyDescent="0.25">
      <c r="A98" s="29" t="s">
        <v>170</v>
      </c>
      <c r="B98" s="49" t="s">
        <v>171</v>
      </c>
      <c r="C98" s="85">
        <v>2149091632.0999999</v>
      </c>
      <c r="D98" s="85">
        <v>7391252413.0900002</v>
      </c>
      <c r="E98" s="85">
        <v>1938106569.48</v>
      </c>
      <c r="F98" s="85">
        <v>7013458885.7799997</v>
      </c>
    </row>
    <row r="99" spans="1:7" s="3" customFormat="1" x14ac:dyDescent="0.25">
      <c r="A99" s="29" t="s">
        <v>172</v>
      </c>
      <c r="B99" s="49" t="s">
        <v>173</v>
      </c>
      <c r="C99" s="85">
        <v>47267236.899999999</v>
      </c>
      <c r="D99" s="85">
        <v>128444818.14</v>
      </c>
      <c r="E99" s="85">
        <v>27386900.23</v>
      </c>
      <c r="F99" s="85">
        <v>101679720.38</v>
      </c>
      <c r="G99" s="9"/>
    </row>
    <row r="100" spans="1:7" s="3" customFormat="1" x14ac:dyDescent="0.25">
      <c r="A100" s="29" t="s">
        <v>174</v>
      </c>
      <c r="B100" s="49" t="s">
        <v>374</v>
      </c>
      <c r="C100" s="85">
        <v>95799018.209999993</v>
      </c>
      <c r="D100" s="85">
        <v>340592664.35000002</v>
      </c>
      <c r="E100" s="85">
        <v>87279381.859999999</v>
      </c>
      <c r="F100" s="85">
        <v>311028649.66000003</v>
      </c>
      <c r="G100" s="9"/>
    </row>
    <row r="101" spans="1:7" s="3" customFormat="1" x14ac:dyDescent="0.25">
      <c r="A101" s="29" t="s">
        <v>175</v>
      </c>
      <c r="B101" s="49" t="s">
        <v>177</v>
      </c>
      <c r="C101" s="85">
        <v>27063075.109999999</v>
      </c>
      <c r="D101" s="85">
        <v>104299500.26000001</v>
      </c>
      <c r="E101" s="85">
        <v>23913296.75</v>
      </c>
      <c r="F101" s="85">
        <v>92732759.920000002</v>
      </c>
      <c r="G101" s="9"/>
    </row>
    <row r="102" spans="1:7" s="3" customFormat="1" x14ac:dyDescent="0.25">
      <c r="A102" s="29" t="s">
        <v>386</v>
      </c>
      <c r="B102" s="49" t="s">
        <v>179</v>
      </c>
      <c r="C102" s="85">
        <v>6628814.3600000003</v>
      </c>
      <c r="D102" s="85">
        <v>28536046.359999999</v>
      </c>
      <c r="E102" s="85">
        <v>7822632</v>
      </c>
      <c r="F102" s="85">
        <v>30962554</v>
      </c>
      <c r="G102" s="9"/>
    </row>
    <row r="103" spans="1:7" s="3" customFormat="1" x14ac:dyDescent="0.25">
      <c r="A103" s="29" t="s">
        <v>387</v>
      </c>
      <c r="B103" s="49" t="s">
        <v>183</v>
      </c>
      <c r="C103" s="85">
        <v>0</v>
      </c>
      <c r="D103" s="85">
        <v>0</v>
      </c>
      <c r="E103" s="85">
        <v>0</v>
      </c>
      <c r="F103" s="85">
        <v>0</v>
      </c>
      <c r="G103" s="9"/>
    </row>
    <row r="104" spans="1:7" s="3" customFormat="1" x14ac:dyDescent="0.25">
      <c r="A104" s="29" t="s">
        <v>388</v>
      </c>
      <c r="B104" s="49" t="s">
        <v>184</v>
      </c>
      <c r="C104" s="85">
        <v>20434260.75</v>
      </c>
      <c r="D104" s="85">
        <v>75763453.900000006</v>
      </c>
      <c r="E104" s="85">
        <v>14938337.279999999</v>
      </c>
      <c r="F104" s="85">
        <v>58516798.030000001</v>
      </c>
      <c r="G104" s="9"/>
    </row>
    <row r="105" spans="1:7" s="3" customFormat="1" x14ac:dyDescent="0.25">
      <c r="A105" s="29" t="s">
        <v>389</v>
      </c>
      <c r="B105" s="49" t="s">
        <v>185</v>
      </c>
      <c r="C105" s="85">
        <v>0</v>
      </c>
      <c r="D105" s="85">
        <v>0</v>
      </c>
      <c r="E105" s="85">
        <v>0</v>
      </c>
      <c r="F105" s="85">
        <v>0</v>
      </c>
      <c r="G105" s="9"/>
    </row>
    <row r="106" spans="1:7" s="4" customFormat="1" x14ac:dyDescent="0.25">
      <c r="A106" s="32" t="s">
        <v>390</v>
      </c>
      <c r="B106" s="52" t="s">
        <v>186</v>
      </c>
      <c r="C106" s="87">
        <v>0</v>
      </c>
      <c r="D106" s="87">
        <v>0</v>
      </c>
      <c r="E106" s="87">
        <v>1152327.47</v>
      </c>
      <c r="F106" s="87">
        <v>3253407.89</v>
      </c>
      <c r="G106" s="9"/>
    </row>
    <row r="107" spans="1:7" s="1" customFormat="1" x14ac:dyDescent="0.25">
      <c r="A107" s="33" t="s">
        <v>391</v>
      </c>
      <c r="B107" s="53" t="s">
        <v>187</v>
      </c>
      <c r="C107" s="88">
        <v>0</v>
      </c>
      <c r="D107" s="88">
        <v>0</v>
      </c>
      <c r="E107" s="88">
        <v>0</v>
      </c>
      <c r="F107" s="88">
        <v>0</v>
      </c>
      <c r="G107" s="8"/>
    </row>
    <row r="108" spans="1:7" s="1" customFormat="1" x14ac:dyDescent="0.25">
      <c r="A108" s="34" t="s">
        <v>392</v>
      </c>
      <c r="B108" s="54" t="s">
        <v>189</v>
      </c>
      <c r="C108" s="89">
        <v>0</v>
      </c>
      <c r="D108" s="89">
        <v>0</v>
      </c>
      <c r="E108" s="89">
        <v>0</v>
      </c>
      <c r="F108" s="89">
        <v>0</v>
      </c>
      <c r="G108" s="8"/>
    </row>
    <row r="109" spans="1:7" x14ac:dyDescent="0.25">
      <c r="A109" s="35" t="s">
        <v>176</v>
      </c>
      <c r="B109" s="55" t="s">
        <v>393</v>
      </c>
      <c r="C109" s="90">
        <v>111445026.43000001</v>
      </c>
      <c r="D109" s="90">
        <v>417917544.85000002</v>
      </c>
      <c r="E109" s="90">
        <v>114704745.2</v>
      </c>
      <c r="F109" s="90">
        <v>413299103.20999998</v>
      </c>
    </row>
    <row r="110" spans="1:7" x14ac:dyDescent="0.25">
      <c r="A110" s="35" t="s">
        <v>178</v>
      </c>
      <c r="B110" s="55" t="s">
        <v>191</v>
      </c>
      <c r="C110" s="90">
        <v>73725551.640000001</v>
      </c>
      <c r="D110" s="90">
        <v>281115395.74000001</v>
      </c>
      <c r="E110" s="90">
        <v>78033872.5</v>
      </c>
      <c r="F110" s="90">
        <v>272527752.5</v>
      </c>
    </row>
    <row r="111" spans="1:7" x14ac:dyDescent="0.25">
      <c r="A111" s="35" t="s">
        <v>180</v>
      </c>
      <c r="B111" s="55" t="s">
        <v>192</v>
      </c>
      <c r="C111" s="90">
        <v>18938824.75</v>
      </c>
      <c r="D111" s="90">
        <v>65337845.030000001</v>
      </c>
      <c r="E111" s="90">
        <v>18563745.109999999</v>
      </c>
      <c r="F111" s="90">
        <v>67892054.329999998</v>
      </c>
    </row>
    <row r="112" spans="1:7" x14ac:dyDescent="0.25">
      <c r="A112" s="35" t="s">
        <v>181</v>
      </c>
      <c r="B112" s="55" t="s">
        <v>193</v>
      </c>
      <c r="C112" s="90">
        <v>18780650.039999999</v>
      </c>
      <c r="D112" s="90">
        <v>71464304.079999998</v>
      </c>
      <c r="E112" s="90">
        <v>18107127.59</v>
      </c>
      <c r="F112" s="90">
        <v>72879296.379999995</v>
      </c>
    </row>
    <row r="113" spans="1:7" s="1" customFormat="1" x14ac:dyDescent="0.25">
      <c r="A113" s="36" t="s">
        <v>182</v>
      </c>
      <c r="B113" s="56" t="s">
        <v>194</v>
      </c>
      <c r="C113" s="91">
        <v>0</v>
      </c>
      <c r="D113" s="91">
        <v>0</v>
      </c>
      <c r="E113" s="91">
        <v>0</v>
      </c>
      <c r="F113" s="91">
        <v>0</v>
      </c>
      <c r="G113" s="8"/>
    </row>
    <row r="114" spans="1:7" x14ac:dyDescent="0.25">
      <c r="A114" s="37" t="s">
        <v>188</v>
      </c>
      <c r="B114" s="57" t="s">
        <v>195</v>
      </c>
      <c r="C114" s="92">
        <v>0</v>
      </c>
      <c r="D114" s="92">
        <v>0</v>
      </c>
      <c r="E114" s="92">
        <v>0</v>
      </c>
      <c r="F114" s="92">
        <v>0</v>
      </c>
    </row>
    <row r="115" spans="1:7" x14ac:dyDescent="0.25">
      <c r="A115" s="37" t="s">
        <v>196</v>
      </c>
      <c r="B115" s="57" t="s">
        <v>197</v>
      </c>
      <c r="C115" s="92">
        <v>34791466.100000001</v>
      </c>
      <c r="D115" s="92">
        <v>124877381.58</v>
      </c>
      <c r="E115" s="92">
        <v>26631365.030000001</v>
      </c>
      <c r="F115" s="92">
        <v>110051845.15000001</v>
      </c>
    </row>
    <row r="116" spans="1:7" x14ac:dyDescent="0.25">
      <c r="A116" s="37" t="s">
        <v>198</v>
      </c>
      <c r="B116" s="57" t="s">
        <v>394</v>
      </c>
      <c r="C116" s="92">
        <v>367513962.58999997</v>
      </c>
      <c r="D116" s="92">
        <v>1466380141.0599999</v>
      </c>
      <c r="E116" s="92">
        <v>323545541.64999998</v>
      </c>
      <c r="F116" s="92">
        <v>1417416570.9000001</v>
      </c>
    </row>
    <row r="117" spans="1:7" x14ac:dyDescent="0.25">
      <c r="A117" s="37" t="s">
        <v>199</v>
      </c>
      <c r="B117" s="57" t="s">
        <v>171</v>
      </c>
      <c r="C117" s="92">
        <v>348986941.25</v>
      </c>
      <c r="D117" s="92">
        <v>1394490596.96</v>
      </c>
      <c r="E117" s="92">
        <v>456625496.72000003</v>
      </c>
      <c r="F117" s="92">
        <v>1353799187.3699999</v>
      </c>
    </row>
    <row r="118" spans="1:7" x14ac:dyDescent="0.25">
      <c r="A118" s="37" t="s">
        <v>200</v>
      </c>
      <c r="B118" s="57" t="s">
        <v>173</v>
      </c>
      <c r="C118" s="92">
        <v>2721322.02</v>
      </c>
      <c r="D118" s="92">
        <v>6159706.6399999997</v>
      </c>
      <c r="E118" s="92">
        <v>781362.15</v>
      </c>
      <c r="F118" s="92">
        <v>3411667</v>
      </c>
    </row>
    <row r="119" spans="1:7" x14ac:dyDescent="0.25">
      <c r="A119" s="37" t="s">
        <v>201</v>
      </c>
      <c r="B119" s="57" t="s">
        <v>374</v>
      </c>
      <c r="C119" s="92">
        <v>5300832.24</v>
      </c>
      <c r="D119" s="92">
        <v>13968568.24</v>
      </c>
      <c r="E119" s="92">
        <v>4148792.32</v>
      </c>
      <c r="F119" s="92">
        <v>13463699.09</v>
      </c>
    </row>
    <row r="120" spans="1:7" x14ac:dyDescent="0.25">
      <c r="A120" s="37" t="s">
        <v>202</v>
      </c>
      <c r="B120" s="57" t="s">
        <v>177</v>
      </c>
      <c r="C120" s="92">
        <v>1915028.43</v>
      </c>
      <c r="D120" s="92">
        <v>6014084.1500000004</v>
      </c>
      <c r="E120" s="92">
        <v>1374941.91</v>
      </c>
      <c r="F120" s="92">
        <v>12633521.59</v>
      </c>
    </row>
    <row r="121" spans="1:7" x14ac:dyDescent="0.25">
      <c r="A121" s="37" t="s">
        <v>395</v>
      </c>
      <c r="B121" s="57" t="s">
        <v>179</v>
      </c>
      <c r="C121" s="92">
        <v>0</v>
      </c>
      <c r="D121" s="92">
        <v>0</v>
      </c>
      <c r="E121" s="92">
        <v>0</v>
      </c>
      <c r="F121" s="92">
        <v>0</v>
      </c>
    </row>
    <row r="122" spans="1:7" x14ac:dyDescent="0.25">
      <c r="A122" s="37" t="s">
        <v>396</v>
      </c>
      <c r="B122" s="57" t="s">
        <v>183</v>
      </c>
      <c r="C122" s="92">
        <v>0</v>
      </c>
      <c r="D122" s="92">
        <v>0</v>
      </c>
      <c r="E122" s="92">
        <v>0</v>
      </c>
      <c r="F122" s="92">
        <v>0</v>
      </c>
    </row>
    <row r="123" spans="1:7" s="1" customFormat="1" x14ac:dyDescent="0.25">
      <c r="A123" s="36" t="s">
        <v>397</v>
      </c>
      <c r="B123" s="56" t="s">
        <v>184</v>
      </c>
      <c r="C123" s="91">
        <v>1915028.43</v>
      </c>
      <c r="D123" s="91">
        <v>6014084.1500000004</v>
      </c>
      <c r="E123" s="91">
        <v>1374941.91</v>
      </c>
      <c r="F123" s="91">
        <v>12633521.59</v>
      </c>
      <c r="G123" s="8"/>
    </row>
    <row r="124" spans="1:7" x14ac:dyDescent="0.25">
      <c r="A124" s="37" t="s">
        <v>398</v>
      </c>
      <c r="B124" s="57" t="s">
        <v>185</v>
      </c>
      <c r="C124" s="92">
        <v>0</v>
      </c>
      <c r="D124" s="92">
        <v>0</v>
      </c>
      <c r="E124" s="92">
        <v>0</v>
      </c>
      <c r="F124" s="92">
        <v>0</v>
      </c>
    </row>
    <row r="125" spans="1:7" x14ac:dyDescent="0.25">
      <c r="A125" s="37" t="s">
        <v>399</v>
      </c>
      <c r="B125" s="57" t="s">
        <v>186</v>
      </c>
      <c r="C125" s="92">
        <v>0</v>
      </c>
      <c r="D125" s="92">
        <v>0</v>
      </c>
      <c r="E125" s="92">
        <v>0</v>
      </c>
      <c r="F125" s="92">
        <v>0</v>
      </c>
    </row>
    <row r="126" spans="1:7" x14ac:dyDescent="0.25">
      <c r="A126" s="37" t="s">
        <v>400</v>
      </c>
      <c r="B126" s="57" t="s">
        <v>187</v>
      </c>
      <c r="C126" s="92">
        <v>0</v>
      </c>
      <c r="D126" s="92">
        <v>0</v>
      </c>
      <c r="E126" s="92">
        <v>0</v>
      </c>
      <c r="F126" s="92">
        <v>0</v>
      </c>
    </row>
    <row r="127" spans="1:7" x14ac:dyDescent="0.25">
      <c r="A127" s="37" t="s">
        <v>401</v>
      </c>
      <c r="B127" s="57" t="s">
        <v>189</v>
      </c>
      <c r="C127" s="92">
        <v>0</v>
      </c>
      <c r="D127" s="92">
        <v>0</v>
      </c>
      <c r="E127" s="92">
        <v>0</v>
      </c>
      <c r="F127" s="92">
        <v>0</v>
      </c>
    </row>
    <row r="128" spans="1:7" x14ac:dyDescent="0.25">
      <c r="A128" s="37" t="s">
        <v>203</v>
      </c>
      <c r="B128" s="57" t="s">
        <v>190</v>
      </c>
      <c r="C128" s="92">
        <v>1892548.67</v>
      </c>
      <c r="D128" s="92">
        <v>6761552.9000000004</v>
      </c>
      <c r="E128" s="92">
        <v>1892164.24</v>
      </c>
      <c r="F128" s="92">
        <v>5788841.0199999996</v>
      </c>
    </row>
    <row r="129" spans="1:7" x14ac:dyDescent="0.25">
      <c r="A129" s="35" t="s">
        <v>204</v>
      </c>
      <c r="B129" s="55" t="s">
        <v>191</v>
      </c>
      <c r="C129" s="90">
        <v>1629015.37</v>
      </c>
      <c r="D129" s="90">
        <v>5812260.4400000004</v>
      </c>
      <c r="E129" s="90">
        <v>1598240.9</v>
      </c>
      <c r="F129" s="90">
        <v>4868043.38</v>
      </c>
    </row>
    <row r="130" spans="1:7" s="1" customFormat="1" x14ac:dyDescent="0.25">
      <c r="A130" s="34" t="s">
        <v>205</v>
      </c>
      <c r="B130" s="54" t="s">
        <v>192</v>
      </c>
      <c r="C130" s="89">
        <v>263533.3</v>
      </c>
      <c r="D130" s="89">
        <v>949292.46</v>
      </c>
      <c r="E130" s="89">
        <v>293923.34000000003</v>
      </c>
      <c r="F130" s="89">
        <v>920797.64</v>
      </c>
      <c r="G130" s="8"/>
    </row>
    <row r="131" spans="1:7" x14ac:dyDescent="0.25">
      <c r="A131" s="35" t="s">
        <v>206</v>
      </c>
      <c r="B131" s="55" t="s">
        <v>193</v>
      </c>
      <c r="C131" s="90">
        <v>0</v>
      </c>
      <c r="D131" s="90">
        <v>0</v>
      </c>
      <c r="E131" s="90">
        <v>0</v>
      </c>
      <c r="F131" s="90">
        <v>0</v>
      </c>
    </row>
    <row r="132" spans="1:7" x14ac:dyDescent="0.25">
      <c r="A132" s="35" t="s">
        <v>207</v>
      </c>
      <c r="B132" s="55" t="s">
        <v>194</v>
      </c>
      <c r="C132" s="90">
        <v>0</v>
      </c>
      <c r="D132" s="90">
        <v>0</v>
      </c>
      <c r="E132" s="90">
        <v>0</v>
      </c>
      <c r="F132" s="90">
        <v>0</v>
      </c>
    </row>
    <row r="133" spans="1:7" x14ac:dyDescent="0.25">
      <c r="A133" s="35" t="s">
        <v>208</v>
      </c>
      <c r="B133" s="55" t="s">
        <v>195</v>
      </c>
      <c r="C133" s="90">
        <v>0</v>
      </c>
      <c r="D133" s="90">
        <v>0</v>
      </c>
      <c r="E133" s="90">
        <v>0</v>
      </c>
      <c r="F133" s="90">
        <v>0</v>
      </c>
    </row>
    <row r="134" spans="1:7" x14ac:dyDescent="0.25">
      <c r="A134" s="35" t="s">
        <v>209</v>
      </c>
      <c r="B134" s="55" t="s">
        <v>402</v>
      </c>
      <c r="C134" s="90">
        <v>6697289.9800000004</v>
      </c>
      <c r="D134" s="90">
        <v>38985632.170000002</v>
      </c>
      <c r="E134" s="90">
        <v>-141277215.69</v>
      </c>
      <c r="F134" s="90">
        <v>28319654.829999998</v>
      </c>
    </row>
    <row r="135" spans="1:7" s="1" customFormat="1" x14ac:dyDescent="0.25">
      <c r="A135" s="36" t="s">
        <v>210</v>
      </c>
      <c r="B135" s="56" t="s">
        <v>211</v>
      </c>
      <c r="C135" s="91">
        <v>23500633.5</v>
      </c>
      <c r="D135" s="91">
        <v>99662419.730000004</v>
      </c>
      <c r="E135" s="91">
        <v>5600915.0300000003</v>
      </c>
      <c r="F135" s="91">
        <v>123014816.03</v>
      </c>
      <c r="G135" s="8"/>
    </row>
    <row r="136" spans="1:7" x14ac:dyDescent="0.25">
      <c r="A136" s="37" t="s">
        <v>212</v>
      </c>
      <c r="B136" s="57" t="s">
        <v>171</v>
      </c>
      <c r="C136" s="92">
        <v>23500633.5</v>
      </c>
      <c r="D136" s="92">
        <v>99662419.730000004</v>
      </c>
      <c r="E136" s="92">
        <v>5600915.0300000003</v>
      </c>
      <c r="F136" s="92">
        <v>123014816.03</v>
      </c>
    </row>
    <row r="137" spans="1:7" x14ac:dyDescent="0.25">
      <c r="A137" s="37" t="s">
        <v>213</v>
      </c>
      <c r="B137" s="57" t="s">
        <v>173</v>
      </c>
      <c r="C137" s="92">
        <v>0</v>
      </c>
      <c r="D137" s="92">
        <v>0</v>
      </c>
      <c r="E137" s="92">
        <v>0</v>
      </c>
      <c r="F137" s="92">
        <v>0</v>
      </c>
    </row>
    <row r="138" spans="1:7" x14ac:dyDescent="0.25">
      <c r="A138" s="37" t="s">
        <v>214</v>
      </c>
      <c r="B138" s="57" t="s">
        <v>374</v>
      </c>
      <c r="C138" s="92">
        <v>0</v>
      </c>
      <c r="D138" s="92">
        <v>0</v>
      </c>
      <c r="E138" s="92">
        <v>0</v>
      </c>
      <c r="F138" s="92">
        <v>0</v>
      </c>
    </row>
    <row r="139" spans="1:7" x14ac:dyDescent="0.25">
      <c r="A139" s="37" t="s">
        <v>215</v>
      </c>
      <c r="B139" s="57" t="s">
        <v>177</v>
      </c>
      <c r="C139" s="92">
        <v>0</v>
      </c>
      <c r="D139" s="92">
        <v>0</v>
      </c>
      <c r="E139" s="92">
        <v>0</v>
      </c>
      <c r="F139" s="92">
        <v>0</v>
      </c>
    </row>
    <row r="140" spans="1:7" x14ac:dyDescent="0.25">
      <c r="A140" s="37" t="s">
        <v>403</v>
      </c>
      <c r="B140" s="57" t="s">
        <v>179</v>
      </c>
      <c r="C140" s="92">
        <v>0</v>
      </c>
      <c r="D140" s="92">
        <v>0</v>
      </c>
      <c r="E140" s="92">
        <v>0</v>
      </c>
      <c r="F140" s="92">
        <v>0</v>
      </c>
    </row>
    <row r="141" spans="1:7" x14ac:dyDescent="0.25">
      <c r="A141" s="37" t="s">
        <v>404</v>
      </c>
      <c r="B141" s="57" t="s">
        <v>183</v>
      </c>
      <c r="C141" s="92">
        <v>0</v>
      </c>
      <c r="D141" s="92">
        <v>0</v>
      </c>
      <c r="E141" s="92">
        <v>0</v>
      </c>
      <c r="F141" s="92">
        <v>0</v>
      </c>
    </row>
    <row r="142" spans="1:7" x14ac:dyDescent="0.25">
      <c r="A142" s="37" t="s">
        <v>405</v>
      </c>
      <c r="B142" s="57" t="s">
        <v>184</v>
      </c>
      <c r="C142" s="92">
        <v>0</v>
      </c>
      <c r="D142" s="92">
        <v>0</v>
      </c>
      <c r="E142" s="92">
        <v>0</v>
      </c>
      <c r="F142" s="92">
        <v>0</v>
      </c>
    </row>
    <row r="143" spans="1:7" x14ac:dyDescent="0.25">
      <c r="A143" s="37" t="s">
        <v>406</v>
      </c>
      <c r="B143" s="57" t="s">
        <v>185</v>
      </c>
      <c r="C143" s="92">
        <v>0</v>
      </c>
      <c r="D143" s="92">
        <v>0</v>
      </c>
      <c r="E143" s="92">
        <v>0</v>
      </c>
      <c r="F143" s="92">
        <v>0</v>
      </c>
    </row>
    <row r="144" spans="1:7" x14ac:dyDescent="0.25">
      <c r="A144" s="37" t="s">
        <v>407</v>
      </c>
      <c r="B144" s="57" t="s">
        <v>186</v>
      </c>
      <c r="C144" s="92">
        <v>0</v>
      </c>
      <c r="D144" s="92">
        <v>0</v>
      </c>
      <c r="E144" s="92">
        <v>0</v>
      </c>
      <c r="F144" s="92">
        <v>0</v>
      </c>
    </row>
    <row r="145" spans="1:7" s="1" customFormat="1" x14ac:dyDescent="0.25">
      <c r="A145" s="36" t="s">
        <v>408</v>
      </c>
      <c r="B145" s="56" t="s">
        <v>187</v>
      </c>
      <c r="C145" s="91">
        <v>0</v>
      </c>
      <c r="D145" s="91">
        <v>0</v>
      </c>
      <c r="E145" s="91">
        <v>0</v>
      </c>
      <c r="F145" s="91">
        <v>0</v>
      </c>
      <c r="G145" s="8"/>
    </row>
    <row r="146" spans="1:7" x14ac:dyDescent="0.25">
      <c r="A146" s="37" t="s">
        <v>409</v>
      </c>
      <c r="B146" s="57" t="s">
        <v>189</v>
      </c>
      <c r="C146" s="92">
        <v>0</v>
      </c>
      <c r="D146" s="92">
        <v>0</v>
      </c>
      <c r="E146" s="92">
        <v>0</v>
      </c>
      <c r="F146" s="92">
        <v>0</v>
      </c>
    </row>
    <row r="147" spans="1:7" x14ac:dyDescent="0.25">
      <c r="A147" s="37" t="s">
        <v>216</v>
      </c>
      <c r="B147" s="57" t="s">
        <v>190</v>
      </c>
      <c r="C147" s="92">
        <v>0</v>
      </c>
      <c r="D147" s="92">
        <v>0</v>
      </c>
      <c r="E147" s="92">
        <v>0</v>
      </c>
      <c r="F147" s="92">
        <v>0</v>
      </c>
    </row>
    <row r="148" spans="1:7" x14ac:dyDescent="0.25">
      <c r="A148" s="37" t="s">
        <v>217</v>
      </c>
      <c r="B148" s="57" t="s">
        <v>191</v>
      </c>
      <c r="C148" s="92">
        <v>0</v>
      </c>
      <c r="D148" s="92">
        <v>0</v>
      </c>
      <c r="E148" s="92">
        <v>0</v>
      </c>
      <c r="F148" s="92">
        <v>0</v>
      </c>
    </row>
    <row r="149" spans="1:7" x14ac:dyDescent="0.25">
      <c r="A149" s="37" t="s">
        <v>218</v>
      </c>
      <c r="B149" s="57" t="s">
        <v>192</v>
      </c>
      <c r="C149" s="92">
        <v>0</v>
      </c>
      <c r="D149" s="92">
        <v>0</v>
      </c>
      <c r="E149" s="92">
        <v>0</v>
      </c>
      <c r="F149" s="92">
        <v>0</v>
      </c>
    </row>
    <row r="150" spans="1:7" x14ac:dyDescent="0.25">
      <c r="A150" s="37" t="s">
        <v>219</v>
      </c>
      <c r="B150" s="57" t="s">
        <v>193</v>
      </c>
      <c r="C150" s="92">
        <v>0</v>
      </c>
      <c r="D150" s="92">
        <v>0</v>
      </c>
      <c r="E150" s="92">
        <v>0</v>
      </c>
      <c r="F150" s="92">
        <v>0</v>
      </c>
    </row>
    <row r="151" spans="1:7" x14ac:dyDescent="0.25">
      <c r="A151" s="35" t="s">
        <v>220</v>
      </c>
      <c r="B151" s="55" t="s">
        <v>194</v>
      </c>
      <c r="C151" s="90">
        <v>0</v>
      </c>
      <c r="D151" s="90">
        <v>0</v>
      </c>
      <c r="E151" s="90">
        <v>0</v>
      </c>
      <c r="F151" s="90">
        <v>0</v>
      </c>
    </row>
    <row r="152" spans="1:7" s="1" customFormat="1" x14ac:dyDescent="0.25">
      <c r="A152" s="34" t="s">
        <v>221</v>
      </c>
      <c r="B152" s="54" t="s">
        <v>195</v>
      </c>
      <c r="C152" s="89">
        <v>0</v>
      </c>
      <c r="D152" s="89">
        <v>0</v>
      </c>
      <c r="E152" s="89">
        <v>0</v>
      </c>
      <c r="F152" s="89">
        <v>0</v>
      </c>
      <c r="G152" s="8"/>
    </row>
    <row r="153" spans="1:7" x14ac:dyDescent="0.25">
      <c r="A153" s="35" t="s">
        <v>222</v>
      </c>
      <c r="B153" s="55" t="s">
        <v>223</v>
      </c>
      <c r="C153" s="90">
        <v>0</v>
      </c>
      <c r="D153" s="90">
        <v>0</v>
      </c>
      <c r="E153" s="90">
        <v>0</v>
      </c>
      <c r="F153" s="90">
        <v>0</v>
      </c>
    </row>
    <row r="154" spans="1:7" x14ac:dyDescent="0.25">
      <c r="A154" s="35" t="s">
        <v>224</v>
      </c>
      <c r="B154" s="55" t="s">
        <v>225</v>
      </c>
      <c r="C154" s="90">
        <v>7590446.3399999999</v>
      </c>
      <c r="D154" s="90">
        <v>14269190.279999999</v>
      </c>
      <c r="E154" s="90">
        <v>22839455.190000001</v>
      </c>
      <c r="F154" s="90">
        <v>22839455.190000001</v>
      </c>
    </row>
    <row r="155" spans="1:7" x14ac:dyDescent="0.25">
      <c r="A155" s="35" t="s">
        <v>226</v>
      </c>
      <c r="B155" s="55" t="s">
        <v>171</v>
      </c>
      <c r="C155" s="90">
        <v>7590446.3399999999</v>
      </c>
      <c r="D155" s="90">
        <v>14269190.279999999</v>
      </c>
      <c r="E155" s="90">
        <v>22839455.190000001</v>
      </c>
      <c r="F155" s="90">
        <v>22839455.190000001</v>
      </c>
    </row>
    <row r="156" spans="1:7" x14ac:dyDescent="0.25">
      <c r="A156" s="35" t="s">
        <v>227</v>
      </c>
      <c r="B156" s="55" t="s">
        <v>173</v>
      </c>
      <c r="C156" s="90">
        <v>0</v>
      </c>
      <c r="D156" s="90">
        <v>0</v>
      </c>
      <c r="E156" s="90">
        <v>0</v>
      </c>
      <c r="F156" s="90">
        <v>0</v>
      </c>
    </row>
    <row r="157" spans="1:7" s="1" customFormat="1" x14ac:dyDescent="0.25">
      <c r="A157" s="36" t="s">
        <v>228</v>
      </c>
      <c r="B157" s="56" t="s">
        <v>374</v>
      </c>
      <c r="C157" s="91">
        <v>0</v>
      </c>
      <c r="D157" s="91">
        <v>0</v>
      </c>
      <c r="E157" s="91">
        <v>0</v>
      </c>
      <c r="F157" s="91">
        <v>0</v>
      </c>
      <c r="G157" s="8"/>
    </row>
    <row r="158" spans="1:7" x14ac:dyDescent="0.25">
      <c r="A158" s="37" t="s">
        <v>229</v>
      </c>
      <c r="B158" s="57" t="s">
        <v>177</v>
      </c>
      <c r="C158" s="92">
        <v>0</v>
      </c>
      <c r="D158" s="92">
        <v>0</v>
      </c>
      <c r="E158" s="92">
        <v>0</v>
      </c>
      <c r="F158" s="92">
        <v>0</v>
      </c>
    </row>
    <row r="159" spans="1:7" x14ac:dyDescent="0.25">
      <c r="A159" s="37" t="s">
        <v>410</v>
      </c>
      <c r="B159" s="57" t="s">
        <v>179</v>
      </c>
      <c r="C159" s="92">
        <v>0</v>
      </c>
      <c r="D159" s="92">
        <v>0</v>
      </c>
      <c r="E159" s="92">
        <v>0</v>
      </c>
      <c r="F159" s="92">
        <v>0</v>
      </c>
    </row>
    <row r="160" spans="1:7" x14ac:dyDescent="0.25">
      <c r="A160" s="37" t="s">
        <v>411</v>
      </c>
      <c r="B160" s="57" t="s">
        <v>183</v>
      </c>
      <c r="C160" s="92">
        <v>0</v>
      </c>
      <c r="D160" s="92">
        <v>0</v>
      </c>
      <c r="E160" s="92">
        <v>0</v>
      </c>
      <c r="F160" s="92">
        <v>0</v>
      </c>
    </row>
    <row r="161" spans="1:7" x14ac:dyDescent="0.25">
      <c r="A161" s="37" t="s">
        <v>412</v>
      </c>
      <c r="B161" s="57" t="s">
        <v>184</v>
      </c>
      <c r="C161" s="92">
        <v>0</v>
      </c>
      <c r="D161" s="92">
        <v>0</v>
      </c>
      <c r="E161" s="92">
        <v>0</v>
      </c>
      <c r="F161" s="92">
        <v>0</v>
      </c>
    </row>
    <row r="162" spans="1:7" x14ac:dyDescent="0.25">
      <c r="A162" s="37" t="s">
        <v>413</v>
      </c>
      <c r="B162" s="57" t="s">
        <v>185</v>
      </c>
      <c r="C162" s="92">
        <v>0</v>
      </c>
      <c r="D162" s="92">
        <v>0</v>
      </c>
      <c r="E162" s="92">
        <v>0</v>
      </c>
      <c r="F162" s="92">
        <v>0</v>
      </c>
    </row>
    <row r="163" spans="1:7" x14ac:dyDescent="0.25">
      <c r="A163" s="37" t="s">
        <v>414</v>
      </c>
      <c r="B163" s="57" t="s">
        <v>186</v>
      </c>
      <c r="C163" s="92">
        <v>0</v>
      </c>
      <c r="D163" s="92">
        <v>0</v>
      </c>
      <c r="E163" s="92">
        <v>0</v>
      </c>
      <c r="F163" s="92">
        <v>0</v>
      </c>
    </row>
    <row r="164" spans="1:7" x14ac:dyDescent="0.25">
      <c r="A164" s="37" t="s">
        <v>415</v>
      </c>
      <c r="B164" s="57" t="s">
        <v>187</v>
      </c>
      <c r="C164" s="92">
        <v>0</v>
      </c>
      <c r="D164" s="92">
        <v>0</v>
      </c>
      <c r="E164" s="92">
        <v>0</v>
      </c>
      <c r="F164" s="92">
        <v>0</v>
      </c>
    </row>
    <row r="165" spans="1:7" x14ac:dyDescent="0.25">
      <c r="A165" s="37" t="s">
        <v>416</v>
      </c>
      <c r="B165" s="57" t="s">
        <v>189</v>
      </c>
      <c r="C165" s="92">
        <v>0</v>
      </c>
      <c r="D165" s="92">
        <v>0</v>
      </c>
      <c r="E165" s="92">
        <v>0</v>
      </c>
      <c r="F165" s="92">
        <v>0</v>
      </c>
    </row>
    <row r="166" spans="1:7" x14ac:dyDescent="0.25">
      <c r="A166" s="37" t="s">
        <v>230</v>
      </c>
      <c r="B166" s="57" t="s">
        <v>190</v>
      </c>
      <c r="C166" s="92">
        <v>0</v>
      </c>
      <c r="D166" s="92">
        <v>0</v>
      </c>
      <c r="E166" s="92">
        <v>0</v>
      </c>
      <c r="F166" s="92">
        <v>0</v>
      </c>
    </row>
    <row r="167" spans="1:7" s="1" customFormat="1" x14ac:dyDescent="0.25">
      <c r="A167" s="36" t="s">
        <v>231</v>
      </c>
      <c r="B167" s="56" t="s">
        <v>191</v>
      </c>
      <c r="C167" s="91">
        <v>0</v>
      </c>
      <c r="D167" s="91">
        <v>0</v>
      </c>
      <c r="E167" s="91">
        <v>0</v>
      </c>
      <c r="F167" s="91">
        <v>0</v>
      </c>
      <c r="G167" s="8"/>
    </row>
    <row r="168" spans="1:7" x14ac:dyDescent="0.25">
      <c r="A168" s="37" t="s">
        <v>232</v>
      </c>
      <c r="B168" s="57" t="s">
        <v>192</v>
      </c>
      <c r="C168" s="92">
        <v>0</v>
      </c>
      <c r="D168" s="92">
        <v>0</v>
      </c>
      <c r="E168" s="92">
        <v>0</v>
      </c>
      <c r="F168" s="92">
        <v>0</v>
      </c>
    </row>
    <row r="169" spans="1:7" x14ac:dyDescent="0.25">
      <c r="A169" s="37" t="s">
        <v>233</v>
      </c>
      <c r="B169" s="57" t="s">
        <v>193</v>
      </c>
      <c r="C169" s="92">
        <v>0</v>
      </c>
      <c r="D169" s="92">
        <v>0</v>
      </c>
      <c r="E169" s="92">
        <v>0</v>
      </c>
      <c r="F169" s="92">
        <v>0</v>
      </c>
    </row>
    <row r="170" spans="1:7" x14ac:dyDescent="0.25">
      <c r="A170" s="37" t="s">
        <v>234</v>
      </c>
      <c r="B170" s="57" t="s">
        <v>194</v>
      </c>
      <c r="C170" s="92">
        <v>0</v>
      </c>
      <c r="D170" s="92">
        <v>0</v>
      </c>
      <c r="E170" s="92">
        <v>0</v>
      </c>
      <c r="F170" s="92">
        <v>0</v>
      </c>
    </row>
    <row r="171" spans="1:7" x14ac:dyDescent="0.25">
      <c r="A171" s="37" t="s">
        <v>235</v>
      </c>
      <c r="B171" s="57" t="s">
        <v>195</v>
      </c>
      <c r="C171" s="92">
        <v>0</v>
      </c>
      <c r="D171" s="92">
        <v>0</v>
      </c>
      <c r="E171" s="92">
        <v>0</v>
      </c>
      <c r="F171" s="92">
        <v>0</v>
      </c>
    </row>
    <row r="172" spans="1:7" x14ac:dyDescent="0.25">
      <c r="A172" s="37" t="s">
        <v>236</v>
      </c>
      <c r="B172" s="57" t="s">
        <v>237</v>
      </c>
      <c r="C172" s="92">
        <v>0</v>
      </c>
      <c r="D172" s="92">
        <v>0</v>
      </c>
      <c r="E172" s="92">
        <v>0</v>
      </c>
      <c r="F172" s="92">
        <v>0</v>
      </c>
    </row>
    <row r="173" spans="1:7" x14ac:dyDescent="0.25">
      <c r="A173" s="35" t="s">
        <v>238</v>
      </c>
      <c r="B173" s="55" t="s">
        <v>239</v>
      </c>
      <c r="C173" s="90">
        <v>0</v>
      </c>
      <c r="D173" s="90">
        <v>0</v>
      </c>
      <c r="E173" s="90">
        <v>0</v>
      </c>
      <c r="F173" s="90">
        <v>0</v>
      </c>
    </row>
    <row r="174" spans="1:7" s="1" customFormat="1" x14ac:dyDescent="0.25">
      <c r="A174" s="34" t="s">
        <v>240</v>
      </c>
      <c r="B174" s="54" t="s">
        <v>417</v>
      </c>
      <c r="C174" s="89">
        <v>0</v>
      </c>
      <c r="D174" s="89">
        <v>0</v>
      </c>
      <c r="E174" s="89">
        <v>0</v>
      </c>
      <c r="F174" s="89">
        <v>0</v>
      </c>
      <c r="G174" s="8"/>
    </row>
    <row r="175" spans="1:7" x14ac:dyDescent="0.25">
      <c r="A175" s="35" t="s">
        <v>241</v>
      </c>
      <c r="B175" s="55" t="s">
        <v>242</v>
      </c>
      <c r="C175" s="90">
        <v>0</v>
      </c>
      <c r="D175" s="90">
        <v>0</v>
      </c>
      <c r="E175" s="90">
        <v>0</v>
      </c>
      <c r="F175" s="90">
        <v>0</v>
      </c>
    </row>
    <row r="176" spans="1:7" x14ac:dyDescent="0.25">
      <c r="A176" s="35">
        <v>4</v>
      </c>
      <c r="B176" s="55" t="s">
        <v>243</v>
      </c>
      <c r="C176" s="90">
        <v>-151638389.24000001</v>
      </c>
      <c r="D176" s="90">
        <v>-533061727.81999999</v>
      </c>
      <c r="E176" s="90">
        <v>-147323715.99000001</v>
      </c>
      <c r="F176" s="90">
        <v>-535651671.20999998</v>
      </c>
    </row>
    <row r="177" spans="1:7" x14ac:dyDescent="0.25">
      <c r="A177" s="35" t="s">
        <v>244</v>
      </c>
      <c r="B177" s="55" t="s">
        <v>418</v>
      </c>
      <c r="C177" s="90">
        <v>-151638389.24000001</v>
      </c>
      <c r="D177" s="90">
        <v>-533061727.81999999</v>
      </c>
      <c r="E177" s="90">
        <v>-147323715.99000001</v>
      </c>
      <c r="F177" s="90">
        <v>-535651671.20999998</v>
      </c>
    </row>
    <row r="178" spans="1:7" x14ac:dyDescent="0.25">
      <c r="A178" s="35" t="s">
        <v>245</v>
      </c>
      <c r="B178" s="55" t="s">
        <v>246</v>
      </c>
      <c r="C178" s="90">
        <v>-151071386.47</v>
      </c>
      <c r="D178" s="90">
        <v>-531142015.41000003</v>
      </c>
      <c r="E178" s="90">
        <v>-147245195.13</v>
      </c>
      <c r="F178" s="90">
        <v>-522185181.31</v>
      </c>
    </row>
    <row r="179" spans="1:7" s="1" customFormat="1" x14ac:dyDescent="0.25">
      <c r="A179" s="36" t="s">
        <v>247</v>
      </c>
      <c r="B179" s="56" t="s">
        <v>248</v>
      </c>
      <c r="C179" s="91">
        <v>-567002.77</v>
      </c>
      <c r="D179" s="91">
        <v>-1919712.41</v>
      </c>
      <c r="E179" s="91">
        <v>-78520.86</v>
      </c>
      <c r="F179" s="91">
        <v>-13466489.9</v>
      </c>
      <c r="G179" s="8"/>
    </row>
    <row r="180" spans="1:7" x14ac:dyDescent="0.25">
      <c r="A180" s="37" t="s">
        <v>249</v>
      </c>
      <c r="B180" s="57" t="s">
        <v>419</v>
      </c>
      <c r="C180" s="92">
        <v>0</v>
      </c>
      <c r="D180" s="92">
        <v>0</v>
      </c>
      <c r="E180" s="92">
        <v>0</v>
      </c>
      <c r="F180" s="92">
        <v>0</v>
      </c>
    </row>
    <row r="181" spans="1:7" ht="30" x14ac:dyDescent="0.25">
      <c r="A181" s="37" t="s">
        <v>250</v>
      </c>
      <c r="B181" s="57" t="s">
        <v>251</v>
      </c>
      <c r="C181" s="92">
        <v>0</v>
      </c>
      <c r="D181" s="92">
        <v>0</v>
      </c>
      <c r="E181" s="92">
        <v>0</v>
      </c>
      <c r="F181" s="92">
        <v>0</v>
      </c>
    </row>
    <row r="182" spans="1:7" x14ac:dyDescent="0.25">
      <c r="A182" s="37">
        <v>5</v>
      </c>
      <c r="B182" s="57" t="s">
        <v>252</v>
      </c>
      <c r="C182" s="92">
        <v>2712424108.04</v>
      </c>
      <c r="D182" s="92">
        <v>9554634345.5200005</v>
      </c>
      <c r="E182" s="92">
        <v>2422684454.4299998</v>
      </c>
      <c r="F182" s="92">
        <v>9069870135.0100002</v>
      </c>
    </row>
    <row r="183" spans="1:7" x14ac:dyDescent="0.25">
      <c r="A183" s="37">
        <v>6</v>
      </c>
      <c r="B183" s="57" t="s">
        <v>253</v>
      </c>
      <c r="C183" s="92">
        <v>-1990739518.45</v>
      </c>
      <c r="D183" s="92">
        <v>-7411026281.0299997</v>
      </c>
      <c r="E183" s="92">
        <v>-1776279113.8699999</v>
      </c>
      <c r="F183" s="92">
        <v>-7407184315.5699997</v>
      </c>
    </row>
    <row r="184" spans="1:7" x14ac:dyDescent="0.25">
      <c r="A184" s="37" t="s">
        <v>254</v>
      </c>
      <c r="B184" s="57" t="s">
        <v>255</v>
      </c>
      <c r="C184" s="92">
        <v>-1926721292.6099999</v>
      </c>
      <c r="D184" s="92">
        <v>-7345377642.9200001</v>
      </c>
      <c r="E184" s="92">
        <v>-1399488422.97</v>
      </c>
      <c r="F184" s="92">
        <v>-6951156649.0299997</v>
      </c>
    </row>
    <row r="185" spans="1:7" x14ac:dyDescent="0.25">
      <c r="A185" s="37" t="s">
        <v>256</v>
      </c>
      <c r="B185" s="57" t="s">
        <v>421</v>
      </c>
      <c r="C185" s="92">
        <v>-317388503.36000001</v>
      </c>
      <c r="D185" s="92">
        <v>-1239471630.6600001</v>
      </c>
      <c r="E185" s="92">
        <v>-136953938.31999999</v>
      </c>
      <c r="F185" s="92">
        <v>-927310497.80999994</v>
      </c>
    </row>
    <row r="186" spans="1:7" x14ac:dyDescent="0.25">
      <c r="A186" s="37" t="s">
        <v>257</v>
      </c>
      <c r="B186" s="57" t="s">
        <v>258</v>
      </c>
      <c r="C186" s="92">
        <v>-97191182.290000007</v>
      </c>
      <c r="D186" s="92">
        <v>-382487742.86000001</v>
      </c>
      <c r="E186" s="92">
        <v>-66455424.32</v>
      </c>
      <c r="F186" s="92">
        <v>-285374941.24000001</v>
      </c>
    </row>
    <row r="187" spans="1:7" x14ac:dyDescent="0.25">
      <c r="A187" s="37" t="s">
        <v>259</v>
      </c>
      <c r="B187" s="57" t="s">
        <v>260</v>
      </c>
      <c r="C187" s="92">
        <v>-53113387.729999997</v>
      </c>
      <c r="D187" s="92">
        <v>-206699558.19999999</v>
      </c>
      <c r="E187" s="92">
        <v>-35365351</v>
      </c>
      <c r="F187" s="92">
        <v>-150451185.19</v>
      </c>
    </row>
    <row r="188" spans="1:7" x14ac:dyDescent="0.25">
      <c r="A188" s="37" t="s">
        <v>261</v>
      </c>
      <c r="B188" s="57" t="s">
        <v>262</v>
      </c>
      <c r="C188" s="92">
        <v>-56318981.520000003</v>
      </c>
      <c r="D188" s="92">
        <v>-220595700.91999999</v>
      </c>
      <c r="E188" s="92">
        <v>-41182226.399999999</v>
      </c>
      <c r="F188" s="92">
        <v>-166434553.56</v>
      </c>
    </row>
    <row r="189" spans="1:7" s="1" customFormat="1" x14ac:dyDescent="0.25">
      <c r="A189" s="36" t="s">
        <v>263</v>
      </c>
      <c r="B189" s="56" t="s">
        <v>264</v>
      </c>
      <c r="C189" s="91">
        <v>-61015576.560000002</v>
      </c>
      <c r="D189" s="91">
        <v>-237221068.56999999</v>
      </c>
      <c r="E189" s="91">
        <v>-40323787.810000002</v>
      </c>
      <c r="F189" s="91">
        <v>-175361900.94999999</v>
      </c>
      <c r="G189" s="8"/>
    </row>
    <row r="190" spans="1:7" x14ac:dyDescent="0.25">
      <c r="A190" s="37" t="s">
        <v>265</v>
      </c>
      <c r="B190" s="57" t="s">
        <v>266</v>
      </c>
      <c r="C190" s="92">
        <v>-1170645.76</v>
      </c>
      <c r="D190" s="92">
        <v>-5738458.5899999999</v>
      </c>
      <c r="E190" s="92">
        <v>6669976.04</v>
      </c>
      <c r="F190" s="92">
        <v>-1864215.34</v>
      </c>
    </row>
    <row r="191" spans="1:7" x14ac:dyDescent="0.25">
      <c r="A191" s="37" t="s">
        <v>267</v>
      </c>
      <c r="B191" s="57" t="s">
        <v>268</v>
      </c>
      <c r="C191" s="92">
        <v>-43221545.950000003</v>
      </c>
      <c r="D191" s="92">
        <v>-167474408.53</v>
      </c>
      <c r="E191" s="92">
        <v>16444384.4</v>
      </c>
      <c r="F191" s="92">
        <v>-125856939.31</v>
      </c>
    </row>
    <row r="192" spans="1:7" x14ac:dyDescent="0.25">
      <c r="A192" s="37" t="s">
        <v>422</v>
      </c>
      <c r="B192" s="57" t="s">
        <v>292</v>
      </c>
      <c r="C192" s="92">
        <v>-1528614.19</v>
      </c>
      <c r="D192" s="92">
        <v>-5670404.7300000004</v>
      </c>
      <c r="E192" s="92">
        <v>-6629115.9100000001</v>
      </c>
      <c r="F192" s="92">
        <v>-13367495.68</v>
      </c>
    </row>
    <row r="193" spans="1:7" x14ac:dyDescent="0.25">
      <c r="A193" s="37" t="s">
        <v>269</v>
      </c>
      <c r="B193" s="57" t="s">
        <v>270</v>
      </c>
      <c r="C193" s="92">
        <v>-3828569.36</v>
      </c>
      <c r="D193" s="92">
        <v>-13584288.26</v>
      </c>
      <c r="E193" s="92">
        <v>29887606.68</v>
      </c>
      <c r="F193" s="92">
        <v>-8599266.5399999991</v>
      </c>
    </row>
    <row r="194" spans="1:7" x14ac:dyDescent="0.25">
      <c r="A194" s="37" t="s">
        <v>271</v>
      </c>
      <c r="B194" s="57" t="s">
        <v>272</v>
      </c>
      <c r="C194" s="92">
        <v>-36765962.469999999</v>
      </c>
      <c r="D194" s="92">
        <v>-138237031.88</v>
      </c>
      <c r="E194" s="92">
        <v>-4822661.18</v>
      </c>
      <c r="F194" s="92">
        <v>-113713962.72</v>
      </c>
    </row>
    <row r="195" spans="1:7" x14ac:dyDescent="0.25">
      <c r="A195" s="35" t="s">
        <v>273</v>
      </c>
      <c r="B195" s="55" t="s">
        <v>274</v>
      </c>
      <c r="C195" s="90">
        <v>-358379</v>
      </c>
      <c r="D195" s="90">
        <v>-1580486.4</v>
      </c>
      <c r="E195" s="90">
        <v>1443375.15</v>
      </c>
      <c r="F195" s="90">
        <v>-1511230.12</v>
      </c>
    </row>
    <row r="196" spans="1:7" s="1" customFormat="1" x14ac:dyDescent="0.25">
      <c r="A196" s="34" t="s">
        <v>275</v>
      </c>
      <c r="B196" s="54" t="s">
        <v>423</v>
      </c>
      <c r="C196" s="89">
        <v>-822936536.98000002</v>
      </c>
      <c r="D196" s="89">
        <v>-2887736784.4499998</v>
      </c>
      <c r="E196" s="89">
        <v>-678712028.74000001</v>
      </c>
      <c r="F196" s="89">
        <v>-2695390057.1500001</v>
      </c>
      <c r="G196" s="8"/>
    </row>
    <row r="197" spans="1:7" s="1" customFormat="1" x14ac:dyDescent="0.25">
      <c r="A197" s="34" t="s">
        <v>276</v>
      </c>
      <c r="B197" s="54" t="s">
        <v>277</v>
      </c>
      <c r="C197" s="89">
        <v>-822936536.98000002</v>
      </c>
      <c r="D197" s="89">
        <v>-2887736784.4499998</v>
      </c>
      <c r="E197" s="89">
        <v>-678712028.74000001</v>
      </c>
      <c r="F197" s="89">
        <v>-2695390057.1500001</v>
      </c>
      <c r="G197" s="8"/>
    </row>
    <row r="198" spans="1:7" s="1" customFormat="1" x14ac:dyDescent="0.25">
      <c r="A198" s="33" t="s">
        <v>278</v>
      </c>
      <c r="B198" s="53" t="s">
        <v>279</v>
      </c>
      <c r="C198" s="88">
        <v>0</v>
      </c>
      <c r="D198" s="88">
        <v>0</v>
      </c>
      <c r="E198" s="88">
        <v>0</v>
      </c>
      <c r="F198" s="88">
        <v>0</v>
      </c>
      <c r="G198" s="8"/>
    </row>
    <row r="199" spans="1:7" s="5" customFormat="1" x14ac:dyDescent="0.25">
      <c r="A199" s="32" t="s">
        <v>280</v>
      </c>
      <c r="B199" s="52" t="s">
        <v>281</v>
      </c>
      <c r="C199" s="87">
        <v>-16293800.52</v>
      </c>
      <c r="D199" s="87">
        <v>-84965215.409999996</v>
      </c>
      <c r="E199" s="87">
        <v>5328582.18</v>
      </c>
      <c r="F199" s="87">
        <v>-56230347.259999998</v>
      </c>
      <c r="G199" s="12"/>
    </row>
    <row r="200" spans="1:7" s="5" customFormat="1" x14ac:dyDescent="0.25">
      <c r="A200" s="33" t="s">
        <v>282</v>
      </c>
      <c r="B200" s="53" t="s">
        <v>283</v>
      </c>
      <c r="C200" s="88">
        <v>-14643607.869999999</v>
      </c>
      <c r="D200" s="88">
        <v>-40545189.119999997</v>
      </c>
      <c r="E200" s="88">
        <v>902885.8</v>
      </c>
      <c r="F200" s="88">
        <v>-41084335.270000003</v>
      </c>
      <c r="G200" s="12"/>
    </row>
    <row r="201" spans="1:7" s="5" customFormat="1" x14ac:dyDescent="0.25">
      <c r="A201" s="35" t="s">
        <v>284</v>
      </c>
      <c r="B201" s="55" t="s">
        <v>285</v>
      </c>
      <c r="C201" s="90">
        <v>-1525839.84</v>
      </c>
      <c r="D201" s="90">
        <v>-6771205.0499999998</v>
      </c>
      <c r="E201" s="90">
        <v>123444.19</v>
      </c>
      <c r="F201" s="90">
        <v>-5378864.1900000004</v>
      </c>
      <c r="G201" s="12"/>
    </row>
    <row r="202" spans="1:7" s="5" customFormat="1" x14ac:dyDescent="0.25">
      <c r="A202" s="35" t="s">
        <v>286</v>
      </c>
      <c r="B202" s="55" t="s">
        <v>287</v>
      </c>
      <c r="C202" s="90">
        <v>0</v>
      </c>
      <c r="D202" s="90">
        <v>0</v>
      </c>
      <c r="E202" s="90">
        <v>0</v>
      </c>
      <c r="F202" s="90">
        <v>0</v>
      </c>
      <c r="G202" s="12"/>
    </row>
    <row r="203" spans="1:7" s="5" customFormat="1" ht="30" x14ac:dyDescent="0.25">
      <c r="A203" s="35" t="s">
        <v>288</v>
      </c>
      <c r="B203" s="55" t="s">
        <v>289</v>
      </c>
      <c r="C203" s="90">
        <v>-13117768.029999999</v>
      </c>
      <c r="D203" s="90">
        <v>-33773984.07</v>
      </c>
      <c r="E203" s="90">
        <v>779441.61</v>
      </c>
      <c r="F203" s="90">
        <v>-35705471.079999998</v>
      </c>
      <c r="G203" s="12"/>
    </row>
    <row r="204" spans="1:7" s="5" customFormat="1" x14ac:dyDescent="0.25">
      <c r="A204" s="33" t="s">
        <v>290</v>
      </c>
      <c r="B204" s="53" t="s">
        <v>291</v>
      </c>
      <c r="C204" s="88">
        <v>0</v>
      </c>
      <c r="D204" s="88">
        <v>0</v>
      </c>
      <c r="E204" s="88">
        <v>0</v>
      </c>
      <c r="F204" s="88">
        <v>0</v>
      </c>
      <c r="G204" s="12"/>
    </row>
    <row r="205" spans="1:7" s="1" customFormat="1" x14ac:dyDescent="0.25">
      <c r="A205" s="32" t="s">
        <v>293</v>
      </c>
      <c r="B205" s="52" t="s">
        <v>294</v>
      </c>
      <c r="C205" s="87">
        <v>0</v>
      </c>
      <c r="D205" s="87">
        <v>0</v>
      </c>
      <c r="E205" s="87">
        <v>0</v>
      </c>
      <c r="F205" s="87">
        <v>0</v>
      </c>
      <c r="G205" s="8"/>
    </row>
    <row r="206" spans="1:7" s="1" customFormat="1" x14ac:dyDescent="0.25">
      <c r="A206" s="32" t="s">
        <v>295</v>
      </c>
      <c r="B206" s="52" t="s">
        <v>296</v>
      </c>
      <c r="C206" s="87">
        <v>-22252949.899999999</v>
      </c>
      <c r="D206" s="87">
        <v>-82273841.019999996</v>
      </c>
      <c r="E206" s="87">
        <v>1502544.82</v>
      </c>
      <c r="F206" s="87">
        <v>-61071960.810000002</v>
      </c>
      <c r="G206" s="8"/>
    </row>
    <row r="207" spans="1:7" s="1" customFormat="1" x14ac:dyDescent="0.25">
      <c r="A207" s="33" t="s">
        <v>297</v>
      </c>
      <c r="B207" s="53" t="s">
        <v>298</v>
      </c>
      <c r="C207" s="88">
        <v>-1023998.74</v>
      </c>
      <c r="D207" s="88">
        <v>-3202457.94</v>
      </c>
      <c r="E207" s="88">
        <v>167631.72</v>
      </c>
      <c r="F207" s="88">
        <v>-1638558.26</v>
      </c>
      <c r="G207" s="8"/>
    </row>
    <row r="208" spans="1:7" s="1" customFormat="1" x14ac:dyDescent="0.25">
      <c r="A208" s="36" t="s">
        <v>299</v>
      </c>
      <c r="B208" s="56" t="s">
        <v>300</v>
      </c>
      <c r="C208" s="91">
        <v>-77624277.319999993</v>
      </c>
      <c r="D208" s="91">
        <v>-295547730.41000003</v>
      </c>
      <c r="E208" s="91">
        <v>8817809.5999999996</v>
      </c>
      <c r="F208" s="91">
        <v>-34180665.5</v>
      </c>
      <c r="G208" s="8"/>
    </row>
    <row r="209" spans="1:7" x14ac:dyDescent="0.25">
      <c r="A209" s="37" t="s">
        <v>301</v>
      </c>
      <c r="B209" s="57" t="s">
        <v>302</v>
      </c>
      <c r="C209" s="92">
        <v>-755377.43</v>
      </c>
      <c r="D209" s="92">
        <v>-4313346.96</v>
      </c>
      <c r="E209" s="92">
        <v>-440610.13</v>
      </c>
      <c r="F209" s="92">
        <v>-3957833.66</v>
      </c>
    </row>
    <row r="210" spans="1:7" x14ac:dyDescent="0.25">
      <c r="A210" s="37" t="s">
        <v>303</v>
      </c>
      <c r="B210" s="57" t="s">
        <v>424</v>
      </c>
      <c r="C210" s="92">
        <v>-2374890.9300000002</v>
      </c>
      <c r="D210" s="92">
        <v>-12495429.35</v>
      </c>
      <c r="E210" s="92">
        <v>-9847175.4600000009</v>
      </c>
      <c r="F210" s="92">
        <v>-35938042.82</v>
      </c>
    </row>
    <row r="211" spans="1:7" x14ac:dyDescent="0.25">
      <c r="A211" s="37" t="s">
        <v>304</v>
      </c>
      <c r="B211" s="57" t="s">
        <v>425</v>
      </c>
      <c r="C211" s="92">
        <v>-227135291.96000001</v>
      </c>
      <c r="D211" s="92">
        <v>-939744189.63</v>
      </c>
      <c r="E211" s="92">
        <v>-120416621.91</v>
      </c>
      <c r="F211" s="92">
        <v>-996945248.51999998</v>
      </c>
    </row>
    <row r="212" spans="1:7" x14ac:dyDescent="0.25">
      <c r="A212" s="37" t="s">
        <v>305</v>
      </c>
      <c r="B212" s="57" t="s">
        <v>306</v>
      </c>
      <c r="C212" s="92">
        <v>-227135291.96000001</v>
      </c>
      <c r="D212" s="92">
        <v>-939744189.63</v>
      </c>
      <c r="E212" s="92">
        <v>-120416621.91</v>
      </c>
      <c r="F212" s="92">
        <v>-996945248.51999998</v>
      </c>
    </row>
    <row r="213" spans="1:7" x14ac:dyDescent="0.25">
      <c r="A213" s="37" t="s">
        <v>307</v>
      </c>
      <c r="B213" s="57" t="s">
        <v>308</v>
      </c>
      <c r="C213" s="92">
        <v>0</v>
      </c>
      <c r="D213" s="92">
        <v>0</v>
      </c>
      <c r="E213" s="92">
        <v>0</v>
      </c>
      <c r="F213" s="92">
        <v>0</v>
      </c>
    </row>
    <row r="214" spans="1:7" x14ac:dyDescent="0.25">
      <c r="A214" s="37" t="s">
        <v>309</v>
      </c>
      <c r="B214" s="57" t="s">
        <v>310</v>
      </c>
      <c r="C214" s="92">
        <v>-58118495.439999998</v>
      </c>
      <c r="D214" s="92">
        <v>-368718893.87</v>
      </c>
      <c r="E214" s="92">
        <v>-203338914.94</v>
      </c>
      <c r="F214" s="92">
        <v>-593124788.34000003</v>
      </c>
    </row>
    <row r="215" spans="1:7" x14ac:dyDescent="0.25">
      <c r="A215" s="37" t="s">
        <v>311</v>
      </c>
      <c r="B215" s="57" t="s">
        <v>426</v>
      </c>
      <c r="C215" s="92">
        <v>-136424712.28999999</v>
      </c>
      <c r="D215" s="92">
        <v>-479190308.30000001</v>
      </c>
      <c r="E215" s="92">
        <v>-112775711.95</v>
      </c>
      <c r="F215" s="92">
        <v>-419733988.75</v>
      </c>
    </row>
    <row r="216" spans="1:7" x14ac:dyDescent="0.25">
      <c r="A216" s="35" t="s">
        <v>312</v>
      </c>
      <c r="B216" s="55" t="s">
        <v>427</v>
      </c>
      <c r="C216" s="90">
        <v>0</v>
      </c>
      <c r="D216" s="90">
        <v>0</v>
      </c>
      <c r="E216" s="90">
        <v>0</v>
      </c>
      <c r="F216" s="90">
        <v>0</v>
      </c>
    </row>
    <row r="217" spans="1:7" x14ac:dyDescent="0.25">
      <c r="A217" s="35" t="s">
        <v>313</v>
      </c>
      <c r="B217" s="55" t="s">
        <v>59</v>
      </c>
      <c r="C217" s="90">
        <v>-24074196.41</v>
      </c>
      <c r="D217" s="90">
        <v>-85411400.609999999</v>
      </c>
      <c r="E217" s="90">
        <v>-19530069.109999999</v>
      </c>
      <c r="F217" s="90">
        <v>-103754331.38</v>
      </c>
    </row>
    <row r="218" spans="1:7" s="1" customFormat="1" x14ac:dyDescent="0.25">
      <c r="A218" s="36" t="s">
        <v>314</v>
      </c>
      <c r="B218" s="56" t="s">
        <v>60</v>
      </c>
      <c r="C218" s="91">
        <v>-82711777.079999998</v>
      </c>
      <c r="D218" s="91">
        <v>-290064669.22000003</v>
      </c>
      <c r="E218" s="91">
        <v>-63022209.43</v>
      </c>
      <c r="F218" s="91">
        <v>-217849214.34</v>
      </c>
      <c r="G218" s="8"/>
    </row>
    <row r="219" spans="1:7" x14ac:dyDescent="0.25">
      <c r="A219" s="37" t="s">
        <v>315</v>
      </c>
      <c r="B219" s="57" t="s">
        <v>61</v>
      </c>
      <c r="C219" s="92">
        <v>-19160233.199999999</v>
      </c>
      <c r="D219" s="92">
        <v>-64603377.119999997</v>
      </c>
      <c r="E219" s="92">
        <v>-14772105.18</v>
      </c>
      <c r="F219" s="92">
        <v>-56944965.380000003</v>
      </c>
    </row>
    <row r="220" spans="1:7" x14ac:dyDescent="0.25">
      <c r="A220" s="37" t="s">
        <v>316</v>
      </c>
      <c r="B220" s="57" t="s">
        <v>62</v>
      </c>
      <c r="C220" s="92">
        <v>-20551.96</v>
      </c>
      <c r="D220" s="92">
        <v>-80804.41</v>
      </c>
      <c r="E220" s="92">
        <v>63722.23</v>
      </c>
      <c r="F220" s="92">
        <v>0</v>
      </c>
    </row>
    <row r="221" spans="1:7" s="1" customFormat="1" x14ac:dyDescent="0.25">
      <c r="A221" s="36" t="s">
        <v>317</v>
      </c>
      <c r="B221" s="56" t="s">
        <v>63</v>
      </c>
      <c r="C221" s="91">
        <v>0</v>
      </c>
      <c r="D221" s="91">
        <v>0</v>
      </c>
      <c r="E221" s="91">
        <v>0</v>
      </c>
      <c r="F221" s="91">
        <v>0</v>
      </c>
      <c r="G221" s="8"/>
    </row>
    <row r="222" spans="1:7" x14ac:dyDescent="0.25">
      <c r="A222" s="37" t="s">
        <v>318</v>
      </c>
      <c r="B222" s="57" t="s">
        <v>64</v>
      </c>
      <c r="C222" s="92">
        <v>-2794417.53</v>
      </c>
      <c r="D222" s="92">
        <v>-11177670.09</v>
      </c>
      <c r="E222" s="92">
        <v>-2794417.53</v>
      </c>
      <c r="F222" s="92">
        <v>-11177670.1</v>
      </c>
    </row>
    <row r="223" spans="1:7" x14ac:dyDescent="0.25">
      <c r="A223" s="37" t="s">
        <v>319</v>
      </c>
      <c r="B223" s="57" t="s">
        <v>65</v>
      </c>
      <c r="C223" s="92">
        <v>-731542.91</v>
      </c>
      <c r="D223" s="92">
        <v>-2749824.21</v>
      </c>
      <c r="E223" s="92">
        <v>-12720632.93</v>
      </c>
      <c r="F223" s="92">
        <v>-30007807.550000001</v>
      </c>
    </row>
    <row r="224" spans="1:7" x14ac:dyDescent="0.25">
      <c r="A224" s="37" t="s">
        <v>320</v>
      </c>
      <c r="B224" s="57" t="s">
        <v>321</v>
      </c>
      <c r="C224" s="92">
        <v>-6931993.2000000002</v>
      </c>
      <c r="D224" s="92">
        <v>-25102562.640000001</v>
      </c>
      <c r="E224" s="92">
        <v>0</v>
      </c>
      <c r="F224" s="92">
        <v>0</v>
      </c>
    </row>
    <row r="225" spans="1:7" x14ac:dyDescent="0.25">
      <c r="A225" s="37" t="s">
        <v>322</v>
      </c>
      <c r="B225" s="57" t="s">
        <v>428</v>
      </c>
      <c r="C225" s="92">
        <v>-65318620.200000003</v>
      </c>
      <c r="D225" s="92">
        <v>-239209315.09999999</v>
      </c>
      <c r="E225" s="92">
        <v>-61149185.670000002</v>
      </c>
      <c r="F225" s="92">
        <v>-245677628.40000001</v>
      </c>
    </row>
    <row r="226" spans="1:7" x14ac:dyDescent="0.25">
      <c r="A226" s="37" t="s">
        <v>323</v>
      </c>
      <c r="B226" s="57" t="s">
        <v>324</v>
      </c>
      <c r="C226" s="92">
        <v>-45724991.789999999</v>
      </c>
      <c r="D226" s="92">
        <v>-170990673.53</v>
      </c>
      <c r="E226" s="92">
        <v>-42240434.520000003</v>
      </c>
      <c r="F226" s="92">
        <v>-168847474.19</v>
      </c>
    </row>
    <row r="227" spans="1:7" x14ac:dyDescent="0.25">
      <c r="A227" s="37" t="s">
        <v>325</v>
      </c>
      <c r="B227" s="57" t="s">
        <v>326</v>
      </c>
      <c r="C227" s="92">
        <v>-4268443.63</v>
      </c>
      <c r="D227" s="92">
        <v>-16627734.300000001</v>
      </c>
      <c r="E227" s="92">
        <v>-4146523.35</v>
      </c>
      <c r="F227" s="92">
        <v>-18036491.02</v>
      </c>
    </row>
    <row r="228" spans="1:7" x14ac:dyDescent="0.25">
      <c r="A228" s="37" t="s">
        <v>327</v>
      </c>
      <c r="B228" s="57" t="s">
        <v>328</v>
      </c>
      <c r="C228" s="92">
        <v>-309756.44</v>
      </c>
      <c r="D228" s="92">
        <v>-863900.07</v>
      </c>
      <c r="E228" s="92">
        <v>-857688.35</v>
      </c>
      <c r="F228" s="92">
        <v>-2995809.17</v>
      </c>
    </row>
    <row r="229" spans="1:7" x14ac:dyDescent="0.25">
      <c r="A229" s="37" t="s">
        <v>329</v>
      </c>
      <c r="B229" s="57" t="s">
        <v>330</v>
      </c>
      <c r="C229" s="92">
        <v>-15015428.34</v>
      </c>
      <c r="D229" s="92">
        <v>-50727007.200000003</v>
      </c>
      <c r="E229" s="92">
        <v>-13553244.880000001</v>
      </c>
      <c r="F229" s="92">
        <v>-49911928.649999999</v>
      </c>
    </row>
    <row r="230" spans="1:7" x14ac:dyDescent="0.25">
      <c r="A230" s="37" t="s">
        <v>331</v>
      </c>
      <c r="B230" s="57" t="s">
        <v>332</v>
      </c>
      <c r="C230" s="92">
        <v>0</v>
      </c>
      <c r="D230" s="92">
        <v>0</v>
      </c>
      <c r="E230" s="92">
        <v>-351294.57</v>
      </c>
      <c r="F230" s="92">
        <v>-5885925.3700000001</v>
      </c>
    </row>
    <row r="231" spans="1:7" s="1" customFormat="1" x14ac:dyDescent="0.25">
      <c r="A231" s="36" t="s">
        <v>333</v>
      </c>
      <c r="B231" s="56" t="s">
        <v>335</v>
      </c>
      <c r="C231" s="91">
        <v>-10995290.380000001</v>
      </c>
      <c r="D231" s="91">
        <v>-42609627.390000001</v>
      </c>
      <c r="E231" s="91">
        <v>-948526.23</v>
      </c>
      <c r="F231" s="91">
        <v>-31739799.550000001</v>
      </c>
      <c r="G231" s="8"/>
    </row>
    <row r="232" spans="1:7" x14ac:dyDescent="0.25">
      <c r="A232" s="37" t="s">
        <v>334</v>
      </c>
      <c r="B232" s="58" t="s">
        <v>337</v>
      </c>
      <c r="C232" s="92">
        <v>-111448008.75</v>
      </c>
      <c r="D232" s="92">
        <v>-427298225.72000003</v>
      </c>
      <c r="E232" s="92">
        <v>-112032066.59</v>
      </c>
      <c r="F232" s="92">
        <v>-457016776.06999999</v>
      </c>
    </row>
    <row r="233" spans="1:7" x14ac:dyDescent="0.25">
      <c r="A233" s="37" t="s">
        <v>336</v>
      </c>
      <c r="B233" s="58" t="s">
        <v>338</v>
      </c>
      <c r="C233" s="92">
        <v>-1070968.8600000001</v>
      </c>
      <c r="D233" s="92">
        <v>-37694532.780000001</v>
      </c>
      <c r="E233" s="92">
        <v>-1732456.21</v>
      </c>
      <c r="F233" s="92">
        <v>-10948082.07</v>
      </c>
    </row>
    <row r="234" spans="1:7" x14ac:dyDescent="0.25">
      <c r="A234" s="37" t="s">
        <v>339</v>
      </c>
      <c r="B234" s="58" t="s">
        <v>340</v>
      </c>
      <c r="C234" s="92">
        <v>-3791620.21</v>
      </c>
      <c r="D234" s="92">
        <v>-20543406.530000001</v>
      </c>
      <c r="E234" s="92">
        <v>25518645.09</v>
      </c>
      <c r="F234" s="92">
        <v>-223942845.94999999</v>
      </c>
    </row>
    <row r="235" spans="1:7" x14ac:dyDescent="0.25">
      <c r="A235" s="37" t="s">
        <v>341</v>
      </c>
      <c r="B235" s="58" t="s">
        <v>342</v>
      </c>
      <c r="C235" s="92">
        <v>-64018225.840000004</v>
      </c>
      <c r="D235" s="92">
        <v>-65648638.109999999</v>
      </c>
      <c r="E235" s="92">
        <v>-376790690.89999998</v>
      </c>
      <c r="F235" s="92">
        <v>-456027666.54000002</v>
      </c>
    </row>
    <row r="236" spans="1:7" x14ac:dyDescent="0.25">
      <c r="A236" s="37">
        <v>7</v>
      </c>
      <c r="B236" s="57" t="s">
        <v>343</v>
      </c>
      <c r="C236" s="92">
        <v>721684589.59000003</v>
      </c>
      <c r="D236" s="92">
        <v>2143608064.49</v>
      </c>
      <c r="E236" s="92">
        <v>646405340.55999994</v>
      </c>
      <c r="F236" s="92">
        <v>1662685819.4400001</v>
      </c>
    </row>
    <row r="237" spans="1:7" x14ac:dyDescent="0.25">
      <c r="A237" s="37">
        <v>8</v>
      </c>
      <c r="B237" s="57" t="s">
        <v>429</v>
      </c>
      <c r="C237" s="92">
        <v>-464007056.75999999</v>
      </c>
      <c r="D237" s="92">
        <v>-1748572350.48</v>
      </c>
      <c r="E237" s="92">
        <v>-605041699.69000006</v>
      </c>
      <c r="F237" s="92">
        <v>-1753747276.55</v>
      </c>
    </row>
    <row r="238" spans="1:7" x14ac:dyDescent="0.25">
      <c r="A238" s="35" t="s">
        <v>344</v>
      </c>
      <c r="B238" s="55" t="s">
        <v>345</v>
      </c>
      <c r="C238" s="90">
        <v>-268370591.41</v>
      </c>
      <c r="D238" s="90">
        <v>-885121906.24000001</v>
      </c>
      <c r="E238" s="90">
        <v>-362701591.35000002</v>
      </c>
      <c r="F238" s="90">
        <v>-1006180144</v>
      </c>
    </row>
    <row r="239" spans="1:7" x14ac:dyDescent="0.25">
      <c r="A239" s="35" t="s">
        <v>346</v>
      </c>
      <c r="B239" s="55" t="s">
        <v>347</v>
      </c>
      <c r="C239" s="90">
        <v>-195636465.34999999</v>
      </c>
      <c r="D239" s="90">
        <v>-863450444.24000001</v>
      </c>
      <c r="E239" s="90">
        <v>-150016608.99000001</v>
      </c>
      <c r="F239" s="90">
        <v>-628988750.88999999</v>
      </c>
    </row>
    <row r="240" spans="1:7" x14ac:dyDescent="0.25">
      <c r="A240" s="35" t="s">
        <v>430</v>
      </c>
      <c r="B240" s="55" t="s">
        <v>348</v>
      </c>
      <c r="C240" s="90">
        <v>0</v>
      </c>
      <c r="D240" s="90">
        <v>0</v>
      </c>
      <c r="E240" s="90">
        <v>-92323499.349999994</v>
      </c>
      <c r="F240" s="90">
        <v>-118578381.66</v>
      </c>
    </row>
    <row r="241" spans="1:7" x14ac:dyDescent="0.25">
      <c r="A241" s="35">
        <v>9</v>
      </c>
      <c r="B241" s="55" t="s">
        <v>431</v>
      </c>
      <c r="C241" s="90">
        <v>-0.02</v>
      </c>
      <c r="D241" s="90">
        <v>0</v>
      </c>
      <c r="E241" s="90">
        <v>12.15</v>
      </c>
      <c r="F241" s="90">
        <v>12.15</v>
      </c>
    </row>
    <row r="242" spans="1:7" s="1" customFormat="1" x14ac:dyDescent="0.25">
      <c r="A242" s="36">
        <v>10</v>
      </c>
      <c r="B242" s="56" t="s">
        <v>349</v>
      </c>
      <c r="C242" s="91">
        <v>284194.96000000002</v>
      </c>
      <c r="D242" s="91">
        <v>-3694617.15</v>
      </c>
      <c r="E242" s="91">
        <v>1964708.32</v>
      </c>
      <c r="F242" s="91">
        <v>-18076468.52</v>
      </c>
      <c r="G242" s="8"/>
    </row>
    <row r="243" spans="1:7" x14ac:dyDescent="0.25">
      <c r="A243" s="37">
        <v>11</v>
      </c>
      <c r="B243" s="57" t="s">
        <v>350</v>
      </c>
      <c r="C243" s="92">
        <v>257961727.77000001</v>
      </c>
      <c r="D243" s="92">
        <v>391341096.86000001</v>
      </c>
      <c r="E243" s="92">
        <v>43328361.340000004</v>
      </c>
      <c r="F243" s="92">
        <v>-109137913.48</v>
      </c>
    </row>
    <row r="244" spans="1:7" x14ac:dyDescent="0.25">
      <c r="A244" s="37">
        <v>12</v>
      </c>
      <c r="B244" s="57" t="s">
        <v>432</v>
      </c>
      <c r="C244" s="92">
        <v>-289341338.24000001</v>
      </c>
      <c r="D244" s="92">
        <v>-793738316.27999997</v>
      </c>
      <c r="E244" s="92">
        <v>-159815374.63999999</v>
      </c>
      <c r="F244" s="92">
        <v>-197382179.02000001</v>
      </c>
    </row>
    <row r="245" spans="1:7" x14ac:dyDescent="0.25">
      <c r="A245" s="37" t="s">
        <v>433</v>
      </c>
      <c r="B245" s="57" t="s">
        <v>351</v>
      </c>
      <c r="C245" s="92">
        <v>348282769.39999998</v>
      </c>
      <c r="D245" s="92">
        <v>994717837.20000005</v>
      </c>
      <c r="E245" s="92">
        <v>345170811.23000002</v>
      </c>
      <c r="F245" s="92">
        <v>2237058393.9400001</v>
      </c>
    </row>
    <row r="246" spans="1:7" s="1" customFormat="1" x14ac:dyDescent="0.25">
      <c r="A246" s="36" t="s">
        <v>434</v>
      </c>
      <c r="B246" s="56" t="s">
        <v>352</v>
      </c>
      <c r="C246" s="91">
        <v>35559858.909999996</v>
      </c>
      <c r="D246" s="91">
        <v>74747574.5</v>
      </c>
      <c r="E246" s="91">
        <v>13691300.619999999</v>
      </c>
      <c r="F246" s="91">
        <v>61694293.57</v>
      </c>
      <c r="G246" s="8"/>
    </row>
    <row r="247" spans="1:7" x14ac:dyDescent="0.25">
      <c r="A247" s="37" t="s">
        <v>435</v>
      </c>
      <c r="B247" s="57" t="s">
        <v>353</v>
      </c>
      <c r="C247" s="92">
        <v>185821.59</v>
      </c>
      <c r="D247" s="92">
        <v>23378455.460000001</v>
      </c>
      <c r="E247" s="92">
        <v>47726197.359999999</v>
      </c>
      <c r="F247" s="92">
        <v>120403777.98</v>
      </c>
    </row>
    <row r="248" spans="1:7" x14ac:dyDescent="0.25">
      <c r="A248" s="37" t="s">
        <v>436</v>
      </c>
      <c r="B248" s="57" t="s">
        <v>354</v>
      </c>
      <c r="C248" s="92">
        <v>271336916.44</v>
      </c>
      <c r="D248" s="92">
        <v>840126604.97000003</v>
      </c>
      <c r="E248" s="92">
        <v>272470425.69</v>
      </c>
      <c r="F248" s="92">
        <v>2041721793.23</v>
      </c>
    </row>
    <row r="249" spans="1:7" x14ac:dyDescent="0.25">
      <c r="A249" s="35" t="s">
        <v>437</v>
      </c>
      <c r="B249" s="55" t="s">
        <v>355</v>
      </c>
      <c r="C249" s="90">
        <v>41200172.460000001</v>
      </c>
      <c r="D249" s="90">
        <v>56465202.270000003</v>
      </c>
      <c r="E249" s="90">
        <v>11282887.560000001</v>
      </c>
      <c r="F249" s="90">
        <v>13238529.16</v>
      </c>
    </row>
    <row r="250" spans="1:7" s="1" customFormat="1" x14ac:dyDescent="0.25">
      <c r="A250" s="36" t="s">
        <v>438</v>
      </c>
      <c r="B250" s="56" t="s">
        <v>356</v>
      </c>
      <c r="C250" s="91">
        <v>-637624107.63999999</v>
      </c>
      <c r="D250" s="91">
        <v>-1788456153.48</v>
      </c>
      <c r="E250" s="91">
        <v>-504986185.87</v>
      </c>
      <c r="F250" s="91">
        <v>-2434440572.96</v>
      </c>
      <c r="G250" s="8"/>
    </row>
    <row r="251" spans="1:7" x14ac:dyDescent="0.25">
      <c r="A251" s="37" t="s">
        <v>439</v>
      </c>
      <c r="B251" s="57" t="s">
        <v>357</v>
      </c>
      <c r="C251" s="92">
        <v>-102957740.73</v>
      </c>
      <c r="D251" s="92">
        <v>-535948358.44999999</v>
      </c>
      <c r="E251" s="92">
        <v>-124828996.23</v>
      </c>
      <c r="F251" s="92">
        <v>-550679788.25999999</v>
      </c>
    </row>
    <row r="252" spans="1:7" x14ac:dyDescent="0.25">
      <c r="A252" s="37" t="s">
        <v>440</v>
      </c>
      <c r="B252" s="57" t="s">
        <v>358</v>
      </c>
      <c r="C252" s="92">
        <v>0</v>
      </c>
      <c r="D252" s="92">
        <v>0</v>
      </c>
      <c r="E252" s="92">
        <v>0</v>
      </c>
      <c r="F252" s="92">
        <v>0</v>
      </c>
    </row>
    <row r="253" spans="1:7" x14ac:dyDescent="0.25">
      <c r="A253" s="37" t="s">
        <v>441</v>
      </c>
      <c r="B253" s="57" t="s">
        <v>359</v>
      </c>
      <c r="C253" s="92">
        <v>-102957740.73</v>
      </c>
      <c r="D253" s="92">
        <v>-535948358.44999999</v>
      </c>
      <c r="E253" s="92">
        <v>-124828996.23</v>
      </c>
      <c r="F253" s="92">
        <v>-550679788.25999999</v>
      </c>
    </row>
    <row r="254" spans="1:7" x14ac:dyDescent="0.25">
      <c r="A254" s="37" t="s">
        <v>442</v>
      </c>
      <c r="B254" s="57" t="s">
        <v>360</v>
      </c>
      <c r="C254" s="92">
        <v>-14127144.359999999</v>
      </c>
      <c r="D254" s="92">
        <v>-40189770.299999997</v>
      </c>
      <c r="E254" s="92">
        <v>-9174723.8699999992</v>
      </c>
      <c r="F254" s="92">
        <v>-277182792.89999998</v>
      </c>
    </row>
    <row r="255" spans="1:7" x14ac:dyDescent="0.25">
      <c r="A255" s="37" t="s">
        <v>443</v>
      </c>
      <c r="B255" s="57" t="s">
        <v>361</v>
      </c>
      <c r="C255" s="92">
        <v>-432733018.62</v>
      </c>
      <c r="D255" s="92">
        <v>-886167346.75</v>
      </c>
      <c r="E255" s="92">
        <v>-294184305.63999999</v>
      </c>
      <c r="F255" s="92">
        <v>-1303320550.4300001</v>
      </c>
    </row>
    <row r="256" spans="1:7" x14ac:dyDescent="0.25">
      <c r="A256" s="37" t="s">
        <v>444</v>
      </c>
      <c r="B256" s="57" t="s">
        <v>362</v>
      </c>
      <c r="C256" s="92">
        <v>-87806203.930000007</v>
      </c>
      <c r="D256" s="92">
        <v>-326150677.98000002</v>
      </c>
      <c r="E256" s="92">
        <v>-76798160.129999995</v>
      </c>
      <c r="F256" s="92">
        <v>-303257441.37</v>
      </c>
    </row>
    <row r="257" spans="1:7" x14ac:dyDescent="0.25">
      <c r="A257" s="37">
        <v>13</v>
      </c>
      <c r="B257" s="57" t="s">
        <v>363</v>
      </c>
      <c r="C257" s="92">
        <v>-31379610.469999999</v>
      </c>
      <c r="D257" s="92">
        <v>-402397219.42000002</v>
      </c>
      <c r="E257" s="92">
        <v>-116487013.3</v>
      </c>
      <c r="F257" s="92">
        <v>-306520092.5</v>
      </c>
    </row>
    <row r="258" spans="1:7" x14ac:dyDescent="0.25">
      <c r="A258" s="37">
        <v>14</v>
      </c>
      <c r="B258" s="57" t="s">
        <v>445</v>
      </c>
      <c r="C258" s="92">
        <v>149450615.91999999</v>
      </c>
      <c r="D258" s="92">
        <v>373633242.12</v>
      </c>
      <c r="E258" s="92">
        <v>6693236.9199999999</v>
      </c>
      <c r="F258" s="92">
        <v>1672988.69</v>
      </c>
    </row>
    <row r="259" spans="1:7" x14ac:dyDescent="0.25">
      <c r="A259" s="37" t="s">
        <v>446</v>
      </c>
      <c r="B259" s="57" t="s">
        <v>364</v>
      </c>
      <c r="C259" s="92">
        <v>109757726.37</v>
      </c>
      <c r="D259" s="92">
        <v>274363279.42000002</v>
      </c>
      <c r="E259" s="92">
        <v>3578999.05</v>
      </c>
      <c r="F259" s="92">
        <v>845526.97</v>
      </c>
    </row>
    <row r="260" spans="1:7" s="1" customFormat="1" x14ac:dyDescent="0.25">
      <c r="A260" s="36" t="s">
        <v>447</v>
      </c>
      <c r="B260" s="56" t="s">
        <v>365</v>
      </c>
      <c r="C260" s="91">
        <v>39692889.549999997</v>
      </c>
      <c r="D260" s="91">
        <v>99269962.700000003</v>
      </c>
      <c r="E260" s="91">
        <v>3114237.87</v>
      </c>
      <c r="F260" s="91">
        <v>827461.72</v>
      </c>
      <c r="G260" s="8"/>
    </row>
    <row r="261" spans="1:7" x14ac:dyDescent="0.25">
      <c r="A261" s="37">
        <v>15</v>
      </c>
      <c r="B261" s="57" t="s">
        <v>366</v>
      </c>
      <c r="C261" s="92">
        <v>118071005.45</v>
      </c>
      <c r="D261" s="92">
        <v>-28763977.300000001</v>
      </c>
      <c r="E261" s="92">
        <v>-109793776.38</v>
      </c>
      <c r="F261" s="92">
        <v>-304847103.81</v>
      </c>
    </row>
    <row r="262" spans="1:7" x14ac:dyDescent="0.25">
      <c r="A262" s="37">
        <v>16</v>
      </c>
      <c r="B262" s="57" t="s">
        <v>367</v>
      </c>
      <c r="C262" s="92">
        <v>0</v>
      </c>
      <c r="D262" s="92">
        <v>0</v>
      </c>
      <c r="E262" s="92">
        <v>0</v>
      </c>
      <c r="F262" s="92">
        <v>0</v>
      </c>
    </row>
    <row r="263" spans="1:7" x14ac:dyDescent="0.25">
      <c r="A263" s="37">
        <v>17</v>
      </c>
      <c r="B263" s="57" t="s">
        <v>368</v>
      </c>
      <c r="C263" s="92">
        <v>118071005.45</v>
      </c>
      <c r="D263" s="92">
        <v>-28763977.300000001</v>
      </c>
      <c r="E263" s="92">
        <v>-109793776.38</v>
      </c>
      <c r="F263" s="92">
        <v>-304847103.81</v>
      </c>
    </row>
    <row r="264" spans="1:7" x14ac:dyDescent="0.25">
      <c r="A264" s="37">
        <v>18</v>
      </c>
      <c r="B264" s="57" t="s">
        <v>448</v>
      </c>
      <c r="C264" s="92">
        <v>3999797.27</v>
      </c>
      <c r="D264" s="92">
        <v>67913439.969999999</v>
      </c>
      <c r="E264" s="92">
        <v>18995969.550000001</v>
      </c>
      <c r="F264" s="92">
        <v>31710000.18</v>
      </c>
    </row>
    <row r="265" spans="1:7" x14ac:dyDescent="0.25">
      <c r="A265" s="37" t="s">
        <v>449</v>
      </c>
      <c r="B265" s="57" t="s">
        <v>450</v>
      </c>
      <c r="C265" s="92">
        <v>3999797.27</v>
      </c>
      <c r="D265" s="92">
        <v>67913439.969999999</v>
      </c>
      <c r="E265" s="92">
        <v>18995969.550000001</v>
      </c>
      <c r="F265" s="92">
        <v>123889442.56999999</v>
      </c>
    </row>
    <row r="266" spans="1:7" s="1" customFormat="1" x14ac:dyDescent="0.25">
      <c r="A266" s="36" t="s">
        <v>451</v>
      </c>
      <c r="B266" s="56" t="s">
        <v>452</v>
      </c>
      <c r="C266" s="91">
        <v>0</v>
      </c>
      <c r="D266" s="91">
        <v>0</v>
      </c>
      <c r="E266" s="91">
        <v>0</v>
      </c>
      <c r="F266" s="91">
        <v>-92179442.390000001</v>
      </c>
      <c r="G266" s="8"/>
    </row>
    <row r="267" spans="1:7" x14ac:dyDescent="0.25">
      <c r="A267" s="37" t="s">
        <v>453</v>
      </c>
      <c r="B267" s="57" t="s">
        <v>454</v>
      </c>
      <c r="C267" s="92">
        <v>22476685.25</v>
      </c>
      <c r="D267" s="92">
        <v>869587955.98000002</v>
      </c>
      <c r="E267" s="92">
        <v>70641894.010000005</v>
      </c>
      <c r="F267" s="92">
        <v>-788747794.53999996</v>
      </c>
    </row>
    <row r="268" spans="1:7" x14ac:dyDescent="0.25">
      <c r="A268" s="37" t="s">
        <v>455</v>
      </c>
      <c r="B268" s="57" t="s">
        <v>456</v>
      </c>
      <c r="C268" s="92">
        <v>138406721.78999999</v>
      </c>
      <c r="D268" s="92">
        <v>-439690125.81</v>
      </c>
      <c r="E268" s="92">
        <v>-122541979.25</v>
      </c>
      <c r="F268" s="92">
        <v>-38220002.990000002</v>
      </c>
    </row>
    <row r="269" spans="1:7" x14ac:dyDescent="0.25">
      <c r="A269" s="37" t="s">
        <v>457</v>
      </c>
      <c r="B269" s="57" t="s">
        <v>458</v>
      </c>
      <c r="C269" s="92">
        <v>-67444360.939999998</v>
      </c>
      <c r="D269" s="92">
        <v>-202968885.02000001</v>
      </c>
      <c r="E269" s="92">
        <v>20647698.760000002</v>
      </c>
      <c r="F269" s="92">
        <v>726809998.40999997</v>
      </c>
    </row>
    <row r="270" spans="1:7" x14ac:dyDescent="0.25">
      <c r="A270" s="35" t="s">
        <v>369</v>
      </c>
      <c r="B270" s="55" t="s">
        <v>370</v>
      </c>
      <c r="C270" s="90">
        <v>93439046.099999994</v>
      </c>
      <c r="D270" s="90">
        <v>226928945.15000001</v>
      </c>
      <c r="E270" s="90">
        <v>-31252386.48</v>
      </c>
      <c r="F270" s="90">
        <v>-100157799.12</v>
      </c>
    </row>
    <row r="271" spans="1:7" x14ac:dyDescent="0.25">
      <c r="A271" s="35" t="s">
        <v>371</v>
      </c>
      <c r="B271" s="55" t="s">
        <v>459</v>
      </c>
      <c r="C271" s="90">
        <v>383506477.60000002</v>
      </c>
      <c r="D271" s="90">
        <v>250016578.55000001</v>
      </c>
      <c r="E271" s="90">
        <v>281268965.02999997</v>
      </c>
      <c r="F271" s="90">
        <v>350174377.67000002</v>
      </c>
    </row>
    <row r="272" spans="1:7" x14ac:dyDescent="0.25">
      <c r="A272" s="35" t="s">
        <v>372</v>
      </c>
      <c r="B272" s="55" t="s">
        <v>373</v>
      </c>
      <c r="C272" s="90">
        <v>476945523.69999999</v>
      </c>
      <c r="D272" s="90">
        <v>476945523.69999999</v>
      </c>
      <c r="E272" s="90">
        <v>250016578.55000001</v>
      </c>
      <c r="F272" s="90">
        <v>250016578.55000001</v>
      </c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2"/>
    <pageSetUpPr fitToPage="1"/>
  </sheetPr>
  <dimension ref="A1:F272"/>
  <sheetViews>
    <sheetView view="pageBreakPreview" topLeftCell="A243" zoomScaleNormal="100" zoomScaleSheetLayoutView="100" workbookViewId="0">
      <selection activeCell="C204" sqref="C204"/>
    </sheetView>
  </sheetViews>
  <sheetFormatPr defaultColWidth="10.7109375" defaultRowHeight="15" x14ac:dyDescent="0.25"/>
  <cols>
    <col min="1" max="1" width="10.28515625" style="59" bestFit="1" customWidth="1"/>
    <col min="2" max="2" width="69.42578125" style="60" customWidth="1"/>
    <col min="3" max="4" width="24.140625" style="93" customWidth="1"/>
    <col min="5" max="6" width="24.140625" style="38" customWidth="1"/>
  </cols>
  <sheetData>
    <row r="1" spans="1:6" ht="60" x14ac:dyDescent="0.25">
      <c r="A1" s="40" t="s">
        <v>470</v>
      </c>
      <c r="B1" s="41"/>
      <c r="C1" s="13" t="s">
        <v>460</v>
      </c>
      <c r="D1" s="13" t="s">
        <v>461</v>
      </c>
      <c r="E1" s="13" t="s">
        <v>462</v>
      </c>
      <c r="F1" s="13" t="s">
        <v>463</v>
      </c>
    </row>
    <row r="2" spans="1:6" s="1" customFormat="1" x14ac:dyDescent="0.25">
      <c r="A2" s="31">
        <v>1</v>
      </c>
      <c r="B2" s="42" t="s">
        <v>0</v>
      </c>
      <c r="C2" s="80">
        <v>1858671994.23</v>
      </c>
      <c r="D2" s="80">
        <v>2110728813.95</v>
      </c>
      <c r="E2" s="80">
        <v>2286830364.2600002</v>
      </c>
      <c r="F2" s="80">
        <v>1858671994.23</v>
      </c>
    </row>
    <row r="3" spans="1:6" s="1" customFormat="1" x14ac:dyDescent="0.25">
      <c r="A3" s="24" t="s">
        <v>1</v>
      </c>
      <c r="B3" s="44" t="s">
        <v>2</v>
      </c>
      <c r="C3" s="81">
        <v>1843639989.02</v>
      </c>
      <c r="D3" s="81">
        <v>2093373774.0599999</v>
      </c>
      <c r="E3" s="81">
        <v>2262656708.27</v>
      </c>
      <c r="F3" s="81">
        <v>1843639989.02</v>
      </c>
    </row>
    <row r="4" spans="1:6" s="2" customFormat="1" x14ac:dyDescent="0.25">
      <c r="A4" s="25" t="s">
        <v>3</v>
      </c>
      <c r="B4" s="45" t="s">
        <v>4</v>
      </c>
      <c r="C4" s="82">
        <v>37723820.920000002</v>
      </c>
      <c r="D4" s="82">
        <v>58406773.049999997</v>
      </c>
      <c r="E4" s="82">
        <v>38065504.920000002</v>
      </c>
      <c r="F4" s="82">
        <v>37723820.920000002</v>
      </c>
    </row>
    <row r="5" spans="1:6" s="2" customFormat="1" x14ac:dyDescent="0.25">
      <c r="A5" s="25" t="s">
        <v>5</v>
      </c>
      <c r="B5" s="45" t="s">
        <v>6</v>
      </c>
      <c r="C5" s="82">
        <v>0</v>
      </c>
      <c r="D5" s="82">
        <v>0</v>
      </c>
      <c r="E5" s="82">
        <v>0</v>
      </c>
      <c r="F5" s="82">
        <v>0</v>
      </c>
    </row>
    <row r="6" spans="1:6" s="2" customFormat="1" x14ac:dyDescent="0.25">
      <c r="A6" s="25" t="s">
        <v>7</v>
      </c>
      <c r="B6" s="45" t="s">
        <v>8</v>
      </c>
      <c r="C6" s="82">
        <v>677429270.34000003</v>
      </c>
      <c r="D6" s="82">
        <v>34709172.270000003</v>
      </c>
      <c r="E6" s="82">
        <v>36098154.409999996</v>
      </c>
      <c r="F6" s="82">
        <v>677429270.34000003</v>
      </c>
    </row>
    <row r="7" spans="1:6" s="1" customFormat="1" x14ac:dyDescent="0.25">
      <c r="A7" s="27" t="s">
        <v>9</v>
      </c>
      <c r="B7" s="47" t="s">
        <v>10</v>
      </c>
      <c r="C7" s="83">
        <v>0</v>
      </c>
      <c r="D7" s="83">
        <v>0</v>
      </c>
      <c r="E7" s="83">
        <v>0</v>
      </c>
      <c r="F7" s="83">
        <v>0</v>
      </c>
    </row>
    <row r="8" spans="1:6" s="2" customFormat="1" x14ac:dyDescent="0.25">
      <c r="A8" s="25" t="s">
        <v>11</v>
      </c>
      <c r="B8" s="45" t="s">
        <v>379</v>
      </c>
      <c r="C8" s="82">
        <v>0</v>
      </c>
      <c r="D8" s="82">
        <v>0</v>
      </c>
      <c r="E8" s="82">
        <v>0</v>
      </c>
      <c r="F8" s="82">
        <v>0</v>
      </c>
    </row>
    <row r="9" spans="1:6" s="2" customFormat="1" x14ac:dyDescent="0.25">
      <c r="A9" s="25" t="s">
        <v>12</v>
      </c>
      <c r="B9" s="45" t="s">
        <v>380</v>
      </c>
      <c r="C9" s="82">
        <v>0</v>
      </c>
      <c r="D9" s="82">
        <v>0</v>
      </c>
      <c r="E9" s="82">
        <v>0</v>
      </c>
      <c r="F9" s="82">
        <v>0</v>
      </c>
    </row>
    <row r="10" spans="1:6" s="2" customFormat="1" x14ac:dyDescent="0.25">
      <c r="A10" s="25" t="s">
        <v>13</v>
      </c>
      <c r="B10" s="45" t="s">
        <v>14</v>
      </c>
      <c r="C10" s="82">
        <v>76492300.599999994</v>
      </c>
      <c r="D10" s="82">
        <v>80184197.480000004</v>
      </c>
      <c r="E10" s="82">
        <v>67832182.010000005</v>
      </c>
      <c r="F10" s="82">
        <v>76492300.599999994</v>
      </c>
    </row>
    <row r="11" spans="1:6" s="2" customFormat="1" x14ac:dyDescent="0.25">
      <c r="A11" s="25" t="s">
        <v>15</v>
      </c>
      <c r="B11" s="45" t="s">
        <v>16</v>
      </c>
      <c r="C11" s="82">
        <v>0</v>
      </c>
      <c r="D11" s="82">
        <v>0</v>
      </c>
      <c r="E11" s="82">
        <v>0</v>
      </c>
      <c r="F11" s="82">
        <v>0</v>
      </c>
    </row>
    <row r="12" spans="1:6" s="2" customFormat="1" x14ac:dyDescent="0.25">
      <c r="A12" s="25" t="s">
        <v>17</v>
      </c>
      <c r="B12" s="45" t="s">
        <v>18</v>
      </c>
      <c r="C12" s="82">
        <v>1048487817.0599999</v>
      </c>
      <c r="D12" s="82">
        <v>1917445905.3199999</v>
      </c>
      <c r="E12" s="82">
        <v>2112702424.7</v>
      </c>
      <c r="F12" s="82">
        <v>1048487817.0599999</v>
      </c>
    </row>
    <row r="13" spans="1:6" s="2" customFormat="1" x14ac:dyDescent="0.25">
      <c r="A13" s="25" t="s">
        <v>19</v>
      </c>
      <c r="B13" s="45" t="s">
        <v>20</v>
      </c>
      <c r="C13" s="82">
        <v>3506780.1</v>
      </c>
      <c r="D13" s="82">
        <v>2627725.94</v>
      </c>
      <c r="E13" s="82">
        <v>7958442.2300000004</v>
      </c>
      <c r="F13" s="82">
        <v>3506780.1</v>
      </c>
    </row>
    <row r="14" spans="1:6" s="2" customFormat="1" x14ac:dyDescent="0.25">
      <c r="A14" s="25" t="s">
        <v>21</v>
      </c>
      <c r="B14" s="45" t="s">
        <v>22</v>
      </c>
      <c r="C14" s="82">
        <v>15032005.210000001</v>
      </c>
      <c r="D14" s="82">
        <v>17355039.890000001</v>
      </c>
      <c r="E14" s="82">
        <v>24173655.989999998</v>
      </c>
      <c r="F14" s="82">
        <v>15032005.210000001</v>
      </c>
    </row>
    <row r="15" spans="1:6" s="1" customFormat="1" x14ac:dyDescent="0.25">
      <c r="A15" s="24" t="s">
        <v>23</v>
      </c>
      <c r="B15" s="44" t="s">
        <v>24</v>
      </c>
      <c r="C15" s="81">
        <v>9704297.4299999997</v>
      </c>
      <c r="D15" s="81">
        <v>12497815.33</v>
      </c>
      <c r="E15" s="81">
        <v>17707769.670000002</v>
      </c>
      <c r="F15" s="81">
        <v>9704297.4299999997</v>
      </c>
    </row>
    <row r="16" spans="1:6" s="1" customFormat="1" x14ac:dyDescent="0.25">
      <c r="A16" s="28" t="s">
        <v>25</v>
      </c>
      <c r="B16" s="48" t="s">
        <v>26</v>
      </c>
      <c r="C16" s="84">
        <v>0</v>
      </c>
      <c r="D16" s="84">
        <v>0</v>
      </c>
      <c r="E16" s="84">
        <v>0</v>
      </c>
      <c r="F16" s="84">
        <v>0</v>
      </c>
    </row>
    <row r="17" spans="1:6" s="2" customFormat="1" x14ac:dyDescent="0.25">
      <c r="A17" s="29" t="s">
        <v>27</v>
      </c>
      <c r="B17" s="49" t="s">
        <v>28</v>
      </c>
      <c r="C17" s="85">
        <v>0</v>
      </c>
      <c r="D17" s="85">
        <v>0</v>
      </c>
      <c r="E17" s="85">
        <v>0</v>
      </c>
      <c r="F17" s="85">
        <v>0</v>
      </c>
    </row>
    <row r="18" spans="1:6" s="2" customFormat="1" x14ac:dyDescent="0.25">
      <c r="A18" s="29" t="s">
        <v>29</v>
      </c>
      <c r="B18" s="50" t="s">
        <v>30</v>
      </c>
      <c r="C18" s="85">
        <v>9360246.3399999999</v>
      </c>
      <c r="D18" s="85">
        <v>12143650.83</v>
      </c>
      <c r="E18" s="85">
        <v>17243627.449999999</v>
      </c>
      <c r="F18" s="85">
        <v>9360246.3399999999</v>
      </c>
    </row>
    <row r="19" spans="1:6" s="2" customFormat="1" x14ac:dyDescent="0.25">
      <c r="A19" s="29" t="s">
        <v>31</v>
      </c>
      <c r="B19" s="49" t="s">
        <v>18</v>
      </c>
      <c r="C19" s="85">
        <v>0</v>
      </c>
      <c r="D19" s="85">
        <v>0</v>
      </c>
      <c r="E19" s="85">
        <v>0</v>
      </c>
      <c r="F19" s="85">
        <v>0</v>
      </c>
    </row>
    <row r="20" spans="1:6" s="2" customFormat="1" x14ac:dyDescent="0.25">
      <c r="A20" s="29" t="s">
        <v>32</v>
      </c>
      <c r="B20" s="49" t="s">
        <v>33</v>
      </c>
      <c r="C20" s="85">
        <v>0.03</v>
      </c>
      <c r="D20" s="85">
        <v>0</v>
      </c>
      <c r="E20" s="85">
        <v>0</v>
      </c>
      <c r="F20" s="85">
        <v>0.03</v>
      </c>
    </row>
    <row r="21" spans="1:6" s="2" customFormat="1" x14ac:dyDescent="0.25">
      <c r="A21" s="29" t="s">
        <v>34</v>
      </c>
      <c r="B21" s="49" t="s">
        <v>35</v>
      </c>
      <c r="C21" s="85">
        <v>344051.06</v>
      </c>
      <c r="D21" s="85">
        <v>354164.5</v>
      </c>
      <c r="E21" s="85">
        <v>464142.22</v>
      </c>
      <c r="F21" s="85">
        <v>344051.06</v>
      </c>
    </row>
    <row r="22" spans="1:6" s="2" customFormat="1" x14ac:dyDescent="0.25">
      <c r="A22" s="29" t="s">
        <v>36</v>
      </c>
      <c r="B22" s="49" t="s">
        <v>381</v>
      </c>
      <c r="C22" s="85">
        <v>0</v>
      </c>
      <c r="D22" s="85">
        <v>0</v>
      </c>
      <c r="E22" s="85">
        <v>0</v>
      </c>
      <c r="F22" s="85">
        <v>0</v>
      </c>
    </row>
    <row r="23" spans="1:6" s="2" customFormat="1" x14ac:dyDescent="0.25">
      <c r="A23" s="30" t="s">
        <v>37</v>
      </c>
      <c r="B23" s="51" t="s">
        <v>38</v>
      </c>
      <c r="C23" s="86">
        <v>0</v>
      </c>
      <c r="D23" s="86">
        <v>0</v>
      </c>
      <c r="E23" s="86">
        <v>0</v>
      </c>
      <c r="F23" s="86">
        <v>0</v>
      </c>
    </row>
    <row r="24" spans="1:6" s="2" customFormat="1" x14ac:dyDescent="0.25">
      <c r="A24" s="29" t="s">
        <v>39</v>
      </c>
      <c r="B24" s="49" t="s">
        <v>40</v>
      </c>
      <c r="C24" s="85">
        <v>0</v>
      </c>
      <c r="D24" s="85">
        <v>0</v>
      </c>
      <c r="E24" s="85">
        <v>0</v>
      </c>
      <c r="F24" s="85">
        <v>0</v>
      </c>
    </row>
    <row r="25" spans="1:6" s="2" customFormat="1" x14ac:dyDescent="0.25">
      <c r="A25" s="29" t="s">
        <v>41</v>
      </c>
      <c r="B25" s="49" t="s">
        <v>42</v>
      </c>
      <c r="C25" s="85">
        <v>4610633.03</v>
      </c>
      <c r="D25" s="85">
        <v>4106633.57</v>
      </c>
      <c r="E25" s="85">
        <v>6275693.6299999999</v>
      </c>
      <c r="F25" s="85">
        <v>4610633.03</v>
      </c>
    </row>
    <row r="26" spans="1:6" s="2" customFormat="1" x14ac:dyDescent="0.25">
      <c r="A26" s="29" t="s">
        <v>43</v>
      </c>
      <c r="B26" s="49" t="s">
        <v>44</v>
      </c>
      <c r="C26" s="85">
        <v>0</v>
      </c>
      <c r="D26" s="85">
        <v>0</v>
      </c>
      <c r="E26" s="85">
        <v>0</v>
      </c>
      <c r="F26" s="85">
        <v>0</v>
      </c>
    </row>
    <row r="27" spans="1:6" s="3" customFormat="1" x14ac:dyDescent="0.25">
      <c r="A27" s="29" t="s">
        <v>45</v>
      </c>
      <c r="B27" s="49" t="s">
        <v>46</v>
      </c>
      <c r="C27" s="85">
        <v>0</v>
      </c>
      <c r="D27" s="85">
        <v>0</v>
      </c>
      <c r="E27" s="85">
        <v>0</v>
      </c>
      <c r="F27" s="85">
        <v>0</v>
      </c>
    </row>
    <row r="28" spans="1:6" x14ac:dyDescent="0.25">
      <c r="A28" s="30" t="s">
        <v>47</v>
      </c>
      <c r="B28" s="51" t="s">
        <v>48</v>
      </c>
      <c r="C28" s="86">
        <v>0</v>
      </c>
      <c r="D28" s="86">
        <v>0</v>
      </c>
      <c r="E28" s="86">
        <v>0</v>
      </c>
      <c r="F28" s="86">
        <v>0</v>
      </c>
    </row>
    <row r="29" spans="1:6" s="1" customFormat="1" x14ac:dyDescent="0.25">
      <c r="A29" s="27" t="s">
        <v>49</v>
      </c>
      <c r="B29" s="47" t="s">
        <v>50</v>
      </c>
      <c r="C29" s="83">
        <v>0</v>
      </c>
      <c r="D29" s="83">
        <v>0</v>
      </c>
      <c r="E29" s="83">
        <v>0</v>
      </c>
      <c r="F29" s="83">
        <v>0</v>
      </c>
    </row>
    <row r="30" spans="1:6" x14ac:dyDescent="0.25">
      <c r="A30" s="29" t="s">
        <v>51</v>
      </c>
      <c r="B30" s="49" t="s">
        <v>52</v>
      </c>
      <c r="C30" s="85">
        <v>0</v>
      </c>
      <c r="D30" s="85">
        <v>0</v>
      </c>
      <c r="E30" s="85">
        <v>0</v>
      </c>
      <c r="F30" s="85">
        <v>0</v>
      </c>
    </row>
    <row r="31" spans="1:6" x14ac:dyDescent="0.25">
      <c r="A31" s="29" t="s">
        <v>53</v>
      </c>
      <c r="B31" s="49" t="s">
        <v>54</v>
      </c>
      <c r="C31" s="85">
        <v>2245131.3199999998</v>
      </c>
      <c r="D31" s="85">
        <v>562539.36</v>
      </c>
      <c r="E31" s="85">
        <v>2107090.73</v>
      </c>
      <c r="F31" s="85">
        <v>2245131.3199999998</v>
      </c>
    </row>
    <row r="32" spans="1:6" x14ac:dyDescent="0.25">
      <c r="A32" s="29" t="s">
        <v>55</v>
      </c>
      <c r="B32" s="49" t="s">
        <v>56</v>
      </c>
      <c r="C32" s="85">
        <v>2326575.7000000002</v>
      </c>
      <c r="D32" s="85">
        <v>2164534.39</v>
      </c>
      <c r="E32" s="85">
        <v>2525483.9900000002</v>
      </c>
      <c r="F32" s="85">
        <v>2326575.7000000002</v>
      </c>
    </row>
    <row r="33" spans="1:6" x14ac:dyDescent="0.25">
      <c r="A33" s="29" t="s">
        <v>57</v>
      </c>
      <c r="B33" s="49" t="s">
        <v>58</v>
      </c>
      <c r="C33" s="85">
        <v>38926.01</v>
      </c>
      <c r="D33" s="85">
        <v>1379559.82</v>
      </c>
      <c r="E33" s="85">
        <v>1643118.91</v>
      </c>
      <c r="F33" s="85">
        <v>38926.01</v>
      </c>
    </row>
    <row r="34" spans="1:6" x14ac:dyDescent="0.25">
      <c r="A34" s="29" t="s">
        <v>66</v>
      </c>
      <c r="B34" s="49" t="s">
        <v>382</v>
      </c>
      <c r="C34" s="85">
        <v>717074.75</v>
      </c>
      <c r="D34" s="85">
        <v>750590.99</v>
      </c>
      <c r="E34" s="85">
        <v>190192.69</v>
      </c>
      <c r="F34" s="85">
        <v>717074.75</v>
      </c>
    </row>
    <row r="35" spans="1:6" x14ac:dyDescent="0.25">
      <c r="A35" s="29" t="s">
        <v>67</v>
      </c>
      <c r="B35" s="50" t="s">
        <v>68</v>
      </c>
      <c r="C35" s="85">
        <v>0</v>
      </c>
      <c r="D35" s="85">
        <v>0</v>
      </c>
      <c r="E35" s="85">
        <v>0</v>
      </c>
      <c r="F35" s="85">
        <v>0</v>
      </c>
    </row>
    <row r="36" spans="1:6" x14ac:dyDescent="0.25">
      <c r="A36" s="29" t="s">
        <v>69</v>
      </c>
      <c r="B36" s="49" t="s">
        <v>70</v>
      </c>
      <c r="C36" s="85">
        <v>0</v>
      </c>
      <c r="D36" s="85">
        <v>0</v>
      </c>
      <c r="E36" s="85">
        <v>0</v>
      </c>
      <c r="F36" s="85">
        <v>0</v>
      </c>
    </row>
    <row r="37" spans="1:6" s="4" customFormat="1" x14ac:dyDescent="0.25">
      <c r="A37" s="27" t="s">
        <v>71</v>
      </c>
      <c r="B37" s="47" t="s">
        <v>72</v>
      </c>
      <c r="C37" s="83">
        <v>0</v>
      </c>
      <c r="D37" s="83">
        <v>0</v>
      </c>
      <c r="E37" s="83">
        <v>0</v>
      </c>
      <c r="F37" s="83">
        <v>0</v>
      </c>
    </row>
    <row r="38" spans="1:6" s="3" customFormat="1" x14ac:dyDescent="0.25">
      <c r="A38" s="29" t="s">
        <v>73</v>
      </c>
      <c r="B38" s="49" t="s">
        <v>74</v>
      </c>
      <c r="C38" s="85">
        <v>732061.36</v>
      </c>
      <c r="D38" s="85">
        <v>947575.97</v>
      </c>
      <c r="E38" s="85">
        <v>0</v>
      </c>
      <c r="F38" s="85">
        <v>732061.36</v>
      </c>
    </row>
    <row r="39" spans="1:6" s="3" customFormat="1" x14ac:dyDescent="0.25">
      <c r="A39" s="29" t="s">
        <v>75</v>
      </c>
      <c r="B39" s="49" t="s">
        <v>76</v>
      </c>
      <c r="C39" s="85">
        <v>0</v>
      </c>
      <c r="D39" s="85">
        <v>0</v>
      </c>
      <c r="E39" s="85">
        <v>0</v>
      </c>
      <c r="F39" s="85">
        <v>0</v>
      </c>
    </row>
    <row r="40" spans="1:6" s="3" customFormat="1" x14ac:dyDescent="0.25">
      <c r="A40" s="29" t="s">
        <v>77</v>
      </c>
      <c r="B40" s="49" t="s">
        <v>78</v>
      </c>
      <c r="C40" s="85">
        <v>0</v>
      </c>
      <c r="D40" s="85">
        <v>0</v>
      </c>
      <c r="E40" s="85">
        <v>190463.14</v>
      </c>
      <c r="F40" s="85">
        <v>0</v>
      </c>
    </row>
    <row r="41" spans="1:6" s="3" customFormat="1" x14ac:dyDescent="0.25">
      <c r="A41" s="29" t="s">
        <v>79</v>
      </c>
      <c r="B41" s="49" t="s">
        <v>80</v>
      </c>
      <c r="C41" s="85">
        <v>-14986.61</v>
      </c>
      <c r="D41" s="85">
        <v>-196984.98</v>
      </c>
      <c r="E41" s="85">
        <v>-270.45</v>
      </c>
      <c r="F41" s="85">
        <v>-14986.61</v>
      </c>
    </row>
    <row r="42" spans="1:6" s="3" customFormat="1" x14ac:dyDescent="0.25">
      <c r="A42" s="29">
        <v>2</v>
      </c>
      <c r="B42" s="49" t="s">
        <v>81</v>
      </c>
      <c r="C42" s="85">
        <v>1858671994.23</v>
      </c>
      <c r="D42" s="85">
        <v>2110728813.95</v>
      </c>
      <c r="E42" s="85">
        <v>2286830364.2600002</v>
      </c>
      <c r="F42" s="85">
        <v>1858671994.23</v>
      </c>
    </row>
    <row r="43" spans="1:6" s="3" customFormat="1" x14ac:dyDescent="0.25">
      <c r="A43" s="29" t="s">
        <v>82</v>
      </c>
      <c r="B43" s="49" t="s">
        <v>83</v>
      </c>
      <c r="C43" s="85">
        <v>1693286860.7</v>
      </c>
      <c r="D43" s="85">
        <v>1937711817.1199999</v>
      </c>
      <c r="E43" s="85">
        <v>2089389814.2</v>
      </c>
      <c r="F43" s="85">
        <v>1693286860.7</v>
      </c>
    </row>
    <row r="44" spans="1:6" s="3" customFormat="1" x14ac:dyDescent="0.25">
      <c r="A44" s="29" t="s">
        <v>84</v>
      </c>
      <c r="B44" s="49" t="s">
        <v>85</v>
      </c>
      <c r="C44" s="85">
        <v>736599376.63999999</v>
      </c>
      <c r="D44" s="85">
        <v>54341829.670000002</v>
      </c>
      <c r="E44" s="85">
        <v>53515267.829999998</v>
      </c>
      <c r="F44" s="85">
        <v>736599376.63999999</v>
      </c>
    </row>
    <row r="45" spans="1:6" x14ac:dyDescent="0.25">
      <c r="A45" s="30" t="s">
        <v>86</v>
      </c>
      <c r="B45" s="51" t="s">
        <v>87</v>
      </c>
      <c r="C45" s="86">
        <v>0</v>
      </c>
      <c r="D45" s="86">
        <v>0</v>
      </c>
      <c r="E45" s="86">
        <v>0</v>
      </c>
      <c r="F45" s="86">
        <v>0</v>
      </c>
    </row>
    <row r="46" spans="1:6" x14ac:dyDescent="0.25">
      <c r="A46" s="29" t="s">
        <v>88</v>
      </c>
      <c r="B46" s="49" t="s">
        <v>89</v>
      </c>
      <c r="C46" s="85">
        <v>933981737.09000003</v>
      </c>
      <c r="D46" s="85">
        <v>1860776596.3199999</v>
      </c>
      <c r="E46" s="85">
        <v>1989467778.46</v>
      </c>
      <c r="F46" s="85">
        <v>933981737.09000003</v>
      </c>
    </row>
    <row r="47" spans="1:6" x14ac:dyDescent="0.25">
      <c r="A47" s="29" t="s">
        <v>90</v>
      </c>
      <c r="B47" s="49" t="s">
        <v>91</v>
      </c>
      <c r="C47" s="85">
        <v>17128234.920000002</v>
      </c>
      <c r="D47" s="85">
        <v>19422816.77</v>
      </c>
      <c r="E47" s="85">
        <v>14896759.25</v>
      </c>
      <c r="F47" s="85">
        <v>17128234.920000002</v>
      </c>
    </row>
    <row r="48" spans="1:6" x14ac:dyDescent="0.25">
      <c r="A48" s="29" t="s">
        <v>92</v>
      </c>
      <c r="B48" s="49" t="s">
        <v>93</v>
      </c>
      <c r="C48" s="85">
        <v>4094444.35</v>
      </c>
      <c r="D48" s="85">
        <v>2943339.11</v>
      </c>
      <c r="E48" s="85">
        <v>4683373.46</v>
      </c>
      <c r="F48" s="85">
        <v>4094444.35</v>
      </c>
    </row>
    <row r="49" spans="1:6" x14ac:dyDescent="0.25">
      <c r="A49" s="29" t="s">
        <v>94</v>
      </c>
      <c r="B49" s="49" t="s">
        <v>95</v>
      </c>
      <c r="C49" s="85">
        <v>0</v>
      </c>
      <c r="D49" s="85">
        <v>0</v>
      </c>
      <c r="E49" s="85">
        <v>0</v>
      </c>
      <c r="F49" s="85">
        <v>0</v>
      </c>
    </row>
    <row r="50" spans="1:6" x14ac:dyDescent="0.25">
      <c r="A50" s="29" t="s">
        <v>96</v>
      </c>
      <c r="B50" s="49" t="s">
        <v>383</v>
      </c>
      <c r="C50" s="85">
        <v>1483067.7</v>
      </c>
      <c r="D50" s="85">
        <v>0</v>
      </c>
      <c r="E50" s="85">
        <v>1560386.19</v>
      </c>
      <c r="F50" s="85">
        <v>1483067.7</v>
      </c>
    </row>
    <row r="51" spans="1:6" x14ac:dyDescent="0.25">
      <c r="A51" s="29" t="s">
        <v>97</v>
      </c>
      <c r="B51" s="49" t="s">
        <v>98</v>
      </c>
      <c r="C51" s="85">
        <v>0</v>
      </c>
      <c r="D51" s="85">
        <v>0</v>
      </c>
      <c r="E51" s="85">
        <v>0</v>
      </c>
      <c r="F51" s="85">
        <v>0</v>
      </c>
    </row>
    <row r="52" spans="1:6" s="3" customFormat="1" x14ac:dyDescent="0.25">
      <c r="A52" s="29" t="s">
        <v>99</v>
      </c>
      <c r="B52" s="49" t="s">
        <v>100</v>
      </c>
      <c r="C52" s="85">
        <v>0</v>
      </c>
      <c r="D52" s="85">
        <v>0</v>
      </c>
      <c r="E52" s="85">
        <v>0</v>
      </c>
      <c r="F52" s="85">
        <v>0</v>
      </c>
    </row>
    <row r="53" spans="1:6" x14ac:dyDescent="0.25">
      <c r="A53" s="31" t="s">
        <v>101</v>
      </c>
      <c r="B53" s="42" t="s">
        <v>102</v>
      </c>
      <c r="C53" s="80">
        <v>0</v>
      </c>
      <c r="D53" s="80">
        <v>0</v>
      </c>
      <c r="E53" s="80">
        <v>0</v>
      </c>
      <c r="F53" s="80">
        <v>0</v>
      </c>
    </row>
    <row r="54" spans="1:6" x14ac:dyDescent="0.25">
      <c r="A54" s="24" t="s">
        <v>103</v>
      </c>
      <c r="B54" s="44" t="s">
        <v>104</v>
      </c>
      <c r="C54" s="81">
        <v>1483067.7</v>
      </c>
      <c r="D54" s="81">
        <v>0</v>
      </c>
      <c r="E54" s="81">
        <v>1560386.19</v>
      </c>
      <c r="F54" s="81">
        <v>1483067.7</v>
      </c>
    </row>
    <row r="55" spans="1:6" x14ac:dyDescent="0.25">
      <c r="A55" s="29" t="s">
        <v>105</v>
      </c>
      <c r="B55" s="49" t="s">
        <v>106</v>
      </c>
      <c r="C55" s="85">
        <v>0</v>
      </c>
      <c r="D55" s="85">
        <v>0</v>
      </c>
      <c r="E55" s="85">
        <v>25266249.010000002</v>
      </c>
      <c r="F55" s="85">
        <v>0</v>
      </c>
    </row>
    <row r="56" spans="1:6" x14ac:dyDescent="0.25">
      <c r="A56" s="29" t="s">
        <v>107</v>
      </c>
      <c r="B56" s="49" t="s">
        <v>108</v>
      </c>
      <c r="C56" s="85">
        <v>0</v>
      </c>
      <c r="D56" s="85">
        <v>0</v>
      </c>
      <c r="E56" s="85">
        <v>0</v>
      </c>
      <c r="F56" s="85">
        <v>0</v>
      </c>
    </row>
    <row r="57" spans="1:6" x14ac:dyDescent="0.25">
      <c r="A57" s="29" t="s">
        <v>109</v>
      </c>
      <c r="B57" s="49" t="s">
        <v>384</v>
      </c>
      <c r="C57" s="85">
        <v>0</v>
      </c>
      <c r="D57" s="85">
        <v>0</v>
      </c>
      <c r="E57" s="85">
        <v>0</v>
      </c>
      <c r="F57" s="85">
        <v>0</v>
      </c>
    </row>
    <row r="58" spans="1:6" x14ac:dyDescent="0.25">
      <c r="A58" s="29" t="s">
        <v>110</v>
      </c>
      <c r="B58" s="49" t="s">
        <v>111</v>
      </c>
      <c r="C58" s="85">
        <v>0</v>
      </c>
      <c r="D58" s="85">
        <v>0</v>
      </c>
      <c r="E58" s="85">
        <v>0</v>
      </c>
      <c r="F58" s="85">
        <v>0</v>
      </c>
    </row>
    <row r="59" spans="1:6" x14ac:dyDescent="0.25">
      <c r="A59" s="29" t="s">
        <v>112</v>
      </c>
      <c r="B59" s="49" t="s">
        <v>385</v>
      </c>
      <c r="C59" s="85">
        <v>0</v>
      </c>
      <c r="D59" s="85">
        <v>0</v>
      </c>
      <c r="E59" s="85">
        <v>0</v>
      </c>
      <c r="F59" s="85">
        <v>0</v>
      </c>
    </row>
    <row r="60" spans="1:6" x14ac:dyDescent="0.25">
      <c r="A60" s="29" t="s">
        <v>113</v>
      </c>
      <c r="B60" s="49" t="s">
        <v>114</v>
      </c>
      <c r="C60" s="85">
        <v>0</v>
      </c>
      <c r="D60" s="85">
        <v>0</v>
      </c>
      <c r="E60" s="85">
        <v>0</v>
      </c>
      <c r="F60" s="85">
        <v>0</v>
      </c>
    </row>
    <row r="61" spans="1:6" s="1" customFormat="1" x14ac:dyDescent="0.25">
      <c r="A61" s="27" t="s">
        <v>115</v>
      </c>
      <c r="B61" s="47" t="s">
        <v>116</v>
      </c>
      <c r="C61" s="83">
        <v>0</v>
      </c>
      <c r="D61" s="83">
        <v>0</v>
      </c>
      <c r="E61" s="83">
        <v>0</v>
      </c>
      <c r="F61" s="83">
        <v>0</v>
      </c>
    </row>
    <row r="62" spans="1:6" x14ac:dyDescent="0.25">
      <c r="A62" s="29" t="s">
        <v>117</v>
      </c>
      <c r="B62" s="49" t="s">
        <v>118</v>
      </c>
      <c r="C62" s="85">
        <v>0</v>
      </c>
      <c r="D62" s="85">
        <v>0</v>
      </c>
      <c r="E62" s="85">
        <v>0</v>
      </c>
      <c r="F62" s="85">
        <v>0</v>
      </c>
    </row>
    <row r="63" spans="1:6" x14ac:dyDescent="0.25">
      <c r="A63" s="29" t="s">
        <v>119</v>
      </c>
      <c r="B63" s="49" t="s">
        <v>120</v>
      </c>
      <c r="C63" s="85">
        <v>0</v>
      </c>
      <c r="D63" s="85">
        <v>227235.25</v>
      </c>
      <c r="E63" s="85">
        <v>0</v>
      </c>
      <c r="F63" s="85">
        <v>0</v>
      </c>
    </row>
    <row r="64" spans="1:6" x14ac:dyDescent="0.25">
      <c r="A64" s="29" t="s">
        <v>121</v>
      </c>
      <c r="B64" s="49" t="s">
        <v>122</v>
      </c>
      <c r="C64" s="85">
        <v>66700955.539999999</v>
      </c>
      <c r="D64" s="85">
        <v>68608303.799999997</v>
      </c>
      <c r="E64" s="85">
        <v>43336446.090000004</v>
      </c>
      <c r="F64" s="85">
        <v>66700955.539999999</v>
      </c>
    </row>
    <row r="65" spans="1:6" x14ac:dyDescent="0.25">
      <c r="A65" s="29" t="s">
        <v>123</v>
      </c>
      <c r="B65" s="49" t="s">
        <v>124</v>
      </c>
      <c r="C65" s="85">
        <v>0</v>
      </c>
      <c r="D65" s="85">
        <v>0</v>
      </c>
      <c r="E65" s="85">
        <v>0</v>
      </c>
      <c r="F65" s="85">
        <v>0</v>
      </c>
    </row>
    <row r="66" spans="1:6" x14ac:dyDescent="0.25">
      <c r="A66" s="29" t="s">
        <v>125</v>
      </c>
      <c r="B66" s="49" t="s">
        <v>87</v>
      </c>
      <c r="C66" s="85">
        <v>0</v>
      </c>
      <c r="D66" s="85">
        <v>0</v>
      </c>
      <c r="E66" s="85">
        <v>0</v>
      </c>
      <c r="F66" s="85">
        <v>0</v>
      </c>
    </row>
    <row r="67" spans="1:6" x14ac:dyDescent="0.25">
      <c r="A67" s="29" t="s">
        <v>126</v>
      </c>
      <c r="B67" s="49" t="s">
        <v>89</v>
      </c>
      <c r="C67" s="85">
        <v>4725078.28</v>
      </c>
      <c r="D67" s="85">
        <v>4795974.03</v>
      </c>
      <c r="E67" s="85">
        <v>0</v>
      </c>
      <c r="F67" s="85">
        <v>4725078.28</v>
      </c>
    </row>
    <row r="68" spans="1:6" s="1" customFormat="1" x14ac:dyDescent="0.25">
      <c r="A68" s="27" t="s">
        <v>127</v>
      </c>
      <c r="B68" s="47" t="s">
        <v>91</v>
      </c>
      <c r="C68" s="83">
        <v>0</v>
      </c>
      <c r="D68" s="83">
        <v>0</v>
      </c>
      <c r="E68" s="83">
        <v>0</v>
      </c>
      <c r="F68" s="83">
        <v>0</v>
      </c>
    </row>
    <row r="69" spans="1:6" x14ac:dyDescent="0.25">
      <c r="A69" s="29" t="s">
        <v>128</v>
      </c>
      <c r="B69" s="49" t="s">
        <v>93</v>
      </c>
      <c r="C69" s="85">
        <v>0</v>
      </c>
      <c r="D69" s="85">
        <v>0</v>
      </c>
      <c r="E69" s="85">
        <v>0</v>
      </c>
      <c r="F69" s="85">
        <v>0</v>
      </c>
    </row>
    <row r="70" spans="1:6" x14ac:dyDescent="0.25">
      <c r="A70" s="29" t="s">
        <v>129</v>
      </c>
      <c r="B70" s="49" t="s">
        <v>383</v>
      </c>
      <c r="C70" s="85">
        <v>0</v>
      </c>
      <c r="D70" s="85">
        <v>0</v>
      </c>
      <c r="E70" s="85">
        <v>0</v>
      </c>
      <c r="F70" s="85">
        <v>0</v>
      </c>
    </row>
    <row r="71" spans="1:6" x14ac:dyDescent="0.25">
      <c r="A71" s="29" t="s">
        <v>130</v>
      </c>
      <c r="B71" s="49" t="s">
        <v>98</v>
      </c>
      <c r="C71" s="85">
        <v>0</v>
      </c>
      <c r="D71" s="85">
        <v>0</v>
      </c>
      <c r="E71" s="85">
        <v>0</v>
      </c>
      <c r="F71" s="85">
        <v>0</v>
      </c>
    </row>
    <row r="72" spans="1:6" x14ac:dyDescent="0.25">
      <c r="A72" s="29" t="s">
        <v>131</v>
      </c>
      <c r="B72" s="49" t="s">
        <v>100</v>
      </c>
      <c r="C72" s="85">
        <v>0</v>
      </c>
      <c r="D72" s="85">
        <v>0</v>
      </c>
      <c r="E72" s="85">
        <v>0</v>
      </c>
      <c r="F72" s="85">
        <v>0</v>
      </c>
    </row>
    <row r="73" spans="1:6" x14ac:dyDescent="0.25">
      <c r="A73" s="29" t="s">
        <v>132</v>
      </c>
      <c r="B73" s="49" t="s">
        <v>102</v>
      </c>
      <c r="C73" s="85">
        <v>0</v>
      </c>
      <c r="D73" s="85">
        <v>0</v>
      </c>
      <c r="E73" s="85">
        <v>0</v>
      </c>
      <c r="F73" s="85">
        <v>0</v>
      </c>
    </row>
    <row r="74" spans="1:6" x14ac:dyDescent="0.25">
      <c r="A74" s="29" t="s">
        <v>133</v>
      </c>
      <c r="B74" s="49" t="s">
        <v>104</v>
      </c>
      <c r="C74" s="85">
        <v>0</v>
      </c>
      <c r="D74" s="85">
        <v>0</v>
      </c>
      <c r="E74" s="85">
        <v>0</v>
      </c>
      <c r="F74" s="85">
        <v>0</v>
      </c>
    </row>
    <row r="75" spans="1:6" x14ac:dyDescent="0.25">
      <c r="A75" s="24" t="s">
        <v>134</v>
      </c>
      <c r="B75" s="44" t="s">
        <v>106</v>
      </c>
      <c r="C75" s="81">
        <v>0</v>
      </c>
      <c r="D75" s="81">
        <v>0</v>
      </c>
      <c r="E75" s="81">
        <v>0</v>
      </c>
      <c r="F75" s="81">
        <v>0</v>
      </c>
    </row>
    <row r="76" spans="1:6" x14ac:dyDescent="0.25">
      <c r="A76" s="29" t="s">
        <v>135</v>
      </c>
      <c r="B76" s="49" t="s">
        <v>108</v>
      </c>
      <c r="C76" s="85">
        <v>0</v>
      </c>
      <c r="D76" s="85">
        <v>0</v>
      </c>
      <c r="E76" s="85">
        <v>0</v>
      </c>
      <c r="F76" s="85">
        <v>0</v>
      </c>
    </row>
    <row r="77" spans="1:6" x14ac:dyDescent="0.25">
      <c r="A77" s="29" t="s">
        <v>136</v>
      </c>
      <c r="B77" s="49" t="s">
        <v>384</v>
      </c>
      <c r="C77" s="85">
        <v>0</v>
      </c>
      <c r="D77" s="85">
        <v>0</v>
      </c>
      <c r="E77" s="85">
        <v>0</v>
      </c>
      <c r="F77" s="85">
        <v>0</v>
      </c>
    </row>
    <row r="78" spans="1:6" x14ac:dyDescent="0.25">
      <c r="A78" s="29" t="s">
        <v>137</v>
      </c>
      <c r="B78" s="49" t="s">
        <v>111</v>
      </c>
      <c r="C78" s="85">
        <v>0</v>
      </c>
      <c r="D78" s="85">
        <v>0</v>
      </c>
      <c r="E78" s="85">
        <v>0</v>
      </c>
      <c r="F78" s="85">
        <v>0</v>
      </c>
    </row>
    <row r="79" spans="1:6" x14ac:dyDescent="0.25">
      <c r="A79" s="29" t="s">
        <v>138</v>
      </c>
      <c r="B79" s="49" t="s">
        <v>385</v>
      </c>
      <c r="C79" s="85">
        <v>0</v>
      </c>
      <c r="D79" s="85">
        <v>0</v>
      </c>
      <c r="E79" s="85">
        <v>0</v>
      </c>
      <c r="F79" s="85">
        <v>0</v>
      </c>
    </row>
    <row r="80" spans="1:6" x14ac:dyDescent="0.25">
      <c r="A80" s="29" t="s">
        <v>139</v>
      </c>
      <c r="B80" s="49" t="s">
        <v>114</v>
      </c>
      <c r="C80" s="85">
        <v>0</v>
      </c>
      <c r="D80" s="85">
        <v>0</v>
      </c>
      <c r="E80" s="85">
        <v>0</v>
      </c>
      <c r="F80" s="85">
        <v>0</v>
      </c>
    </row>
    <row r="81" spans="1:6" s="1" customFormat="1" x14ac:dyDescent="0.25">
      <c r="A81" s="27" t="s">
        <v>140</v>
      </c>
      <c r="B81" s="47" t="s">
        <v>116</v>
      </c>
      <c r="C81" s="83">
        <v>0</v>
      </c>
      <c r="D81" s="83">
        <v>0</v>
      </c>
      <c r="E81" s="83">
        <v>0</v>
      </c>
      <c r="F81" s="83">
        <v>0</v>
      </c>
    </row>
    <row r="82" spans="1:6" x14ac:dyDescent="0.25">
      <c r="A82" s="29" t="s">
        <v>141</v>
      </c>
      <c r="B82" s="49" t="s">
        <v>118</v>
      </c>
      <c r="C82" s="85">
        <v>61975592.409999996</v>
      </c>
      <c r="D82" s="85">
        <v>63812329.770000003</v>
      </c>
      <c r="E82" s="85">
        <v>40630689.159999996</v>
      </c>
      <c r="F82" s="85">
        <v>61975592.409999996</v>
      </c>
    </row>
    <row r="83" spans="1:6" x14ac:dyDescent="0.25">
      <c r="A83" s="29" t="s">
        <v>142</v>
      </c>
      <c r="B83" s="49" t="s">
        <v>143</v>
      </c>
      <c r="C83" s="85">
        <v>0</v>
      </c>
      <c r="D83" s="85">
        <v>0</v>
      </c>
      <c r="E83" s="85">
        <v>0</v>
      </c>
      <c r="F83" s="85">
        <v>0</v>
      </c>
    </row>
    <row r="84" spans="1:6" x14ac:dyDescent="0.25">
      <c r="A84" s="29" t="s">
        <v>144</v>
      </c>
      <c r="B84" s="49" t="s">
        <v>145</v>
      </c>
      <c r="C84" s="85">
        <v>284.85000000000002</v>
      </c>
      <c r="D84" s="85">
        <v>0</v>
      </c>
      <c r="E84" s="85">
        <v>2705756.93</v>
      </c>
      <c r="F84" s="85">
        <v>284.85000000000002</v>
      </c>
    </row>
    <row r="85" spans="1:6" x14ac:dyDescent="0.25">
      <c r="A85" s="29" t="s">
        <v>146</v>
      </c>
      <c r="B85" s="49" t="s">
        <v>147</v>
      </c>
      <c r="C85" s="85">
        <v>98684177.989999995</v>
      </c>
      <c r="D85" s="85">
        <v>104408693.03</v>
      </c>
      <c r="E85" s="85">
        <v>154104103.97</v>
      </c>
      <c r="F85" s="85">
        <v>98684177.989999995</v>
      </c>
    </row>
    <row r="86" spans="1:6" x14ac:dyDescent="0.25">
      <c r="A86" s="29" t="s">
        <v>148</v>
      </c>
      <c r="B86" s="49" t="s">
        <v>149</v>
      </c>
      <c r="C86" s="85">
        <v>144060702</v>
      </c>
      <c r="D86" s="85">
        <v>144060702</v>
      </c>
      <c r="E86" s="85">
        <v>144060702</v>
      </c>
      <c r="F86" s="85">
        <v>144060702</v>
      </c>
    </row>
    <row r="87" spans="1:6" x14ac:dyDescent="0.25">
      <c r="A87" s="29" t="s">
        <v>150</v>
      </c>
      <c r="B87" s="49" t="s">
        <v>151</v>
      </c>
      <c r="C87" s="85">
        <v>144060702</v>
      </c>
      <c r="D87" s="85">
        <v>144060702</v>
      </c>
      <c r="E87" s="85">
        <v>144060702</v>
      </c>
      <c r="F87" s="85">
        <v>144060702</v>
      </c>
    </row>
    <row r="88" spans="1:6" s="1" customFormat="1" x14ac:dyDescent="0.25">
      <c r="A88" s="27" t="s">
        <v>152</v>
      </c>
      <c r="B88" s="47" t="s">
        <v>153</v>
      </c>
      <c r="C88" s="83">
        <v>0</v>
      </c>
      <c r="D88" s="83">
        <v>0</v>
      </c>
      <c r="E88" s="83">
        <v>0</v>
      </c>
      <c r="F88" s="83">
        <v>0</v>
      </c>
    </row>
    <row r="89" spans="1:6" x14ac:dyDescent="0.25">
      <c r="A89" s="29" t="s">
        <v>154</v>
      </c>
      <c r="B89" s="49" t="s">
        <v>143</v>
      </c>
      <c r="C89" s="85">
        <v>0</v>
      </c>
      <c r="D89" s="85">
        <v>0</v>
      </c>
      <c r="E89" s="85">
        <v>0</v>
      </c>
      <c r="F89" s="85">
        <v>0</v>
      </c>
    </row>
    <row r="90" spans="1:6" x14ac:dyDescent="0.25">
      <c r="A90" s="29" t="s">
        <v>155</v>
      </c>
      <c r="B90" s="49" t="s">
        <v>156</v>
      </c>
      <c r="C90" s="85">
        <v>0</v>
      </c>
      <c r="D90" s="85">
        <v>0</v>
      </c>
      <c r="E90" s="85">
        <v>0</v>
      </c>
      <c r="F90" s="85">
        <v>0</v>
      </c>
    </row>
    <row r="91" spans="1:6" x14ac:dyDescent="0.25">
      <c r="A91" s="29" t="s">
        <v>157</v>
      </c>
      <c r="B91" s="49" t="s">
        <v>158</v>
      </c>
      <c r="C91" s="85">
        <v>49781729.700000003</v>
      </c>
      <c r="D91" s="85">
        <v>53712335.119999997</v>
      </c>
      <c r="E91" s="85">
        <v>79777369.390000001</v>
      </c>
      <c r="F91" s="85">
        <v>49781729.700000003</v>
      </c>
    </row>
    <row r="92" spans="1:6" x14ac:dyDescent="0.25">
      <c r="A92" s="29" t="s">
        <v>159</v>
      </c>
      <c r="B92" s="49" t="s">
        <v>160</v>
      </c>
      <c r="C92" s="85">
        <v>0</v>
      </c>
      <c r="D92" s="85">
        <v>90000</v>
      </c>
      <c r="E92" s="85">
        <v>0</v>
      </c>
      <c r="F92" s="85">
        <v>0</v>
      </c>
    </row>
    <row r="93" spans="1:6" x14ac:dyDescent="0.25">
      <c r="A93" s="29" t="s">
        <v>161</v>
      </c>
      <c r="B93" s="49" t="s">
        <v>162</v>
      </c>
      <c r="C93" s="85">
        <v>0</v>
      </c>
      <c r="D93" s="85">
        <v>0</v>
      </c>
      <c r="E93" s="85">
        <v>0</v>
      </c>
      <c r="F93" s="85">
        <v>0</v>
      </c>
    </row>
    <row r="94" spans="1:6" x14ac:dyDescent="0.25">
      <c r="A94" s="29" t="s">
        <v>163</v>
      </c>
      <c r="B94" s="49" t="s">
        <v>164</v>
      </c>
      <c r="C94" s="85">
        <v>-95158253.709999993</v>
      </c>
      <c r="D94" s="85">
        <v>-93454344.090000004</v>
      </c>
      <c r="E94" s="85">
        <v>-69733967.420000002</v>
      </c>
      <c r="F94" s="85">
        <v>-95158253.709999993</v>
      </c>
    </row>
    <row r="95" spans="1:6" x14ac:dyDescent="0.25">
      <c r="A95" s="29">
        <v>3</v>
      </c>
      <c r="B95" s="49" t="s">
        <v>165</v>
      </c>
      <c r="C95" s="85">
        <v>0</v>
      </c>
      <c r="D95" s="85">
        <v>932209986.30999994</v>
      </c>
      <c r="E95" s="85">
        <v>0</v>
      </c>
      <c r="F95" s="85">
        <v>897054100.78999996</v>
      </c>
    </row>
    <row r="96" spans="1:6" s="3" customFormat="1" x14ac:dyDescent="0.25">
      <c r="A96" s="24" t="s">
        <v>166</v>
      </c>
      <c r="B96" s="44" t="s">
        <v>167</v>
      </c>
      <c r="C96" s="81">
        <v>0</v>
      </c>
      <c r="D96" s="81">
        <v>929759848.25</v>
      </c>
      <c r="E96" s="81">
        <v>0</v>
      </c>
      <c r="F96" s="81">
        <v>897054100.78999996</v>
      </c>
    </row>
    <row r="97" spans="1:6" s="1" customFormat="1" x14ac:dyDescent="0.25">
      <c r="A97" s="27" t="s">
        <v>168</v>
      </c>
      <c r="B97" s="47" t="s">
        <v>169</v>
      </c>
      <c r="C97" s="83">
        <v>0</v>
      </c>
      <c r="D97" s="83">
        <v>89054690.870000005</v>
      </c>
      <c r="E97" s="83">
        <v>0</v>
      </c>
      <c r="F97" s="83">
        <v>157517550.13999999</v>
      </c>
    </row>
    <row r="98" spans="1:6" x14ac:dyDescent="0.25">
      <c r="A98" s="29" t="s">
        <v>170</v>
      </c>
      <c r="B98" s="49" t="s">
        <v>171</v>
      </c>
      <c r="C98" s="85">
        <v>0</v>
      </c>
      <c r="D98" s="85">
        <v>0</v>
      </c>
      <c r="E98" s="85">
        <v>0</v>
      </c>
      <c r="F98" s="85">
        <v>0</v>
      </c>
    </row>
    <row r="99" spans="1:6" s="3" customFormat="1" x14ac:dyDescent="0.25">
      <c r="A99" s="29" t="s">
        <v>172</v>
      </c>
      <c r="B99" s="49" t="s">
        <v>173</v>
      </c>
      <c r="C99" s="85">
        <v>0</v>
      </c>
      <c r="D99" s="85">
        <v>0</v>
      </c>
      <c r="E99" s="85">
        <v>0</v>
      </c>
      <c r="F99" s="85">
        <v>0</v>
      </c>
    </row>
    <row r="100" spans="1:6" s="3" customFormat="1" x14ac:dyDescent="0.25">
      <c r="A100" s="29" t="s">
        <v>174</v>
      </c>
      <c r="B100" s="49" t="s">
        <v>374</v>
      </c>
      <c r="C100" s="85">
        <v>0</v>
      </c>
      <c r="D100" s="85">
        <v>82690179.560000002</v>
      </c>
      <c r="E100" s="85">
        <v>0</v>
      </c>
      <c r="F100" s="85">
        <v>137642696.12</v>
      </c>
    </row>
    <row r="101" spans="1:6" s="3" customFormat="1" x14ac:dyDescent="0.25">
      <c r="A101" s="29" t="s">
        <v>175</v>
      </c>
      <c r="B101" s="49" t="s">
        <v>177</v>
      </c>
      <c r="C101" s="85">
        <v>0</v>
      </c>
      <c r="D101" s="85">
        <v>6364511.3099999996</v>
      </c>
      <c r="E101" s="85">
        <v>0</v>
      </c>
      <c r="F101" s="85">
        <v>19874854.02</v>
      </c>
    </row>
    <row r="102" spans="1:6" s="3" customFormat="1" x14ac:dyDescent="0.25">
      <c r="A102" s="29" t="s">
        <v>386</v>
      </c>
      <c r="B102" s="49" t="s">
        <v>179</v>
      </c>
      <c r="C102" s="85">
        <v>0</v>
      </c>
      <c r="D102" s="85">
        <v>0</v>
      </c>
      <c r="E102" s="85">
        <v>0</v>
      </c>
      <c r="F102" s="85">
        <v>0</v>
      </c>
    </row>
    <row r="103" spans="1:6" s="3" customFormat="1" x14ac:dyDescent="0.25">
      <c r="A103" s="29" t="s">
        <v>387</v>
      </c>
      <c r="B103" s="49" t="s">
        <v>183</v>
      </c>
      <c r="C103" s="85">
        <v>0</v>
      </c>
      <c r="D103" s="85">
        <v>0</v>
      </c>
      <c r="E103" s="85">
        <v>0</v>
      </c>
      <c r="F103" s="85">
        <v>0</v>
      </c>
    </row>
    <row r="104" spans="1:6" s="3" customFormat="1" x14ac:dyDescent="0.25">
      <c r="A104" s="29" t="s">
        <v>388</v>
      </c>
      <c r="B104" s="49" t="s">
        <v>184</v>
      </c>
      <c r="C104" s="85">
        <v>0</v>
      </c>
      <c r="D104" s="85">
        <v>0</v>
      </c>
      <c r="E104" s="85">
        <v>0</v>
      </c>
      <c r="F104" s="85">
        <v>0</v>
      </c>
    </row>
    <row r="105" spans="1:6" s="3" customFormat="1" x14ac:dyDescent="0.25">
      <c r="A105" s="29" t="s">
        <v>389</v>
      </c>
      <c r="B105" s="49" t="s">
        <v>185</v>
      </c>
      <c r="C105" s="85">
        <v>0</v>
      </c>
      <c r="D105" s="85">
        <v>0</v>
      </c>
      <c r="E105" s="85">
        <v>0</v>
      </c>
      <c r="F105" s="85">
        <v>0</v>
      </c>
    </row>
    <row r="106" spans="1:6" s="4" customFormat="1" x14ac:dyDescent="0.25">
      <c r="A106" s="32" t="s">
        <v>390</v>
      </c>
      <c r="B106" s="52" t="s">
        <v>186</v>
      </c>
      <c r="C106" s="87">
        <v>0</v>
      </c>
      <c r="D106" s="87">
        <v>0</v>
      </c>
      <c r="E106" s="87">
        <v>0</v>
      </c>
      <c r="F106" s="87">
        <v>0</v>
      </c>
    </row>
    <row r="107" spans="1:6" s="1" customFormat="1" x14ac:dyDescent="0.25">
      <c r="A107" s="33" t="s">
        <v>391</v>
      </c>
      <c r="B107" s="53" t="s">
        <v>187</v>
      </c>
      <c r="C107" s="88">
        <v>0</v>
      </c>
      <c r="D107" s="88">
        <v>0</v>
      </c>
      <c r="E107" s="88">
        <v>0</v>
      </c>
      <c r="F107" s="88">
        <v>0</v>
      </c>
    </row>
    <row r="108" spans="1:6" s="1" customFormat="1" x14ac:dyDescent="0.25">
      <c r="A108" s="34" t="s">
        <v>392</v>
      </c>
      <c r="B108" s="54" t="s">
        <v>189</v>
      </c>
      <c r="C108" s="89">
        <v>0</v>
      </c>
      <c r="D108" s="89">
        <v>6364511.3099999996</v>
      </c>
      <c r="E108" s="89">
        <v>0</v>
      </c>
      <c r="F108" s="89">
        <v>19874854.02</v>
      </c>
    </row>
    <row r="109" spans="1:6" x14ac:dyDescent="0.25">
      <c r="A109" s="35" t="s">
        <v>176</v>
      </c>
      <c r="B109" s="55" t="s">
        <v>393</v>
      </c>
      <c r="C109" s="90">
        <v>0</v>
      </c>
      <c r="D109" s="90">
        <v>0</v>
      </c>
      <c r="E109" s="90">
        <v>0</v>
      </c>
      <c r="F109" s="90">
        <v>0</v>
      </c>
    </row>
    <row r="110" spans="1:6" x14ac:dyDescent="0.25">
      <c r="A110" s="35" t="s">
        <v>178</v>
      </c>
      <c r="B110" s="55" t="s">
        <v>191</v>
      </c>
      <c r="C110" s="90">
        <v>0</v>
      </c>
      <c r="D110" s="90">
        <v>0</v>
      </c>
      <c r="E110" s="90">
        <v>0</v>
      </c>
      <c r="F110" s="90">
        <v>0</v>
      </c>
    </row>
    <row r="111" spans="1:6" x14ac:dyDescent="0.25">
      <c r="A111" s="35" t="s">
        <v>180</v>
      </c>
      <c r="B111" s="55" t="s">
        <v>192</v>
      </c>
      <c r="C111" s="90">
        <v>0</v>
      </c>
      <c r="D111" s="90">
        <v>0</v>
      </c>
      <c r="E111" s="90">
        <v>0</v>
      </c>
      <c r="F111" s="90">
        <v>0</v>
      </c>
    </row>
    <row r="112" spans="1:6" x14ac:dyDescent="0.25">
      <c r="A112" s="35" t="s">
        <v>181</v>
      </c>
      <c r="B112" s="55" t="s">
        <v>193</v>
      </c>
      <c r="C112" s="90">
        <v>0</v>
      </c>
      <c r="D112" s="90">
        <v>0</v>
      </c>
      <c r="E112" s="90">
        <v>0</v>
      </c>
      <c r="F112" s="90">
        <v>0</v>
      </c>
    </row>
    <row r="113" spans="1:6" s="1" customFormat="1" x14ac:dyDescent="0.25">
      <c r="A113" s="36" t="s">
        <v>182</v>
      </c>
      <c r="B113" s="56" t="s">
        <v>194</v>
      </c>
      <c r="C113" s="91">
        <v>0</v>
      </c>
      <c r="D113" s="91">
        <v>0</v>
      </c>
      <c r="E113" s="91">
        <v>0</v>
      </c>
      <c r="F113" s="91">
        <v>0</v>
      </c>
    </row>
    <row r="114" spans="1:6" x14ac:dyDescent="0.25">
      <c r="A114" s="37" t="s">
        <v>188</v>
      </c>
      <c r="B114" s="57" t="s">
        <v>195</v>
      </c>
      <c r="C114" s="92">
        <v>0</v>
      </c>
      <c r="D114" s="92">
        <v>0</v>
      </c>
      <c r="E114" s="92">
        <v>0</v>
      </c>
      <c r="F114" s="92">
        <v>0</v>
      </c>
    </row>
    <row r="115" spans="1:6" x14ac:dyDescent="0.25">
      <c r="A115" s="37" t="s">
        <v>196</v>
      </c>
      <c r="B115" s="57" t="s">
        <v>197</v>
      </c>
      <c r="C115" s="92">
        <v>0</v>
      </c>
      <c r="D115" s="92">
        <v>0</v>
      </c>
      <c r="E115" s="92">
        <v>0</v>
      </c>
      <c r="F115" s="92">
        <v>0</v>
      </c>
    </row>
    <row r="116" spans="1:6" x14ac:dyDescent="0.25">
      <c r="A116" s="37" t="s">
        <v>198</v>
      </c>
      <c r="B116" s="57" t="s">
        <v>394</v>
      </c>
      <c r="C116" s="92">
        <v>0</v>
      </c>
      <c r="D116" s="92">
        <v>840705157.38</v>
      </c>
      <c r="E116" s="92">
        <v>0</v>
      </c>
      <c r="F116" s="92">
        <v>739536550.64999998</v>
      </c>
    </row>
    <row r="117" spans="1:6" x14ac:dyDescent="0.25">
      <c r="A117" s="37" t="s">
        <v>199</v>
      </c>
      <c r="B117" s="57" t="s">
        <v>171</v>
      </c>
      <c r="C117" s="92">
        <v>0</v>
      </c>
      <c r="D117" s="92">
        <v>0</v>
      </c>
      <c r="E117" s="92">
        <v>0</v>
      </c>
      <c r="F117" s="92">
        <v>0</v>
      </c>
    </row>
    <row r="118" spans="1:6" x14ac:dyDescent="0.25">
      <c r="A118" s="37" t="s">
        <v>200</v>
      </c>
      <c r="B118" s="57" t="s">
        <v>173</v>
      </c>
      <c r="C118" s="92">
        <v>0</v>
      </c>
      <c r="D118" s="92">
        <v>0</v>
      </c>
      <c r="E118" s="92">
        <v>0</v>
      </c>
      <c r="F118" s="92">
        <v>0</v>
      </c>
    </row>
    <row r="119" spans="1:6" x14ac:dyDescent="0.25">
      <c r="A119" s="37" t="s">
        <v>201</v>
      </c>
      <c r="B119" s="57" t="s">
        <v>374</v>
      </c>
      <c r="C119" s="92">
        <v>0</v>
      </c>
      <c r="D119" s="92">
        <v>840705157.38</v>
      </c>
      <c r="E119" s="92">
        <v>0</v>
      </c>
      <c r="F119" s="92">
        <v>732579505.33000004</v>
      </c>
    </row>
    <row r="120" spans="1:6" x14ac:dyDescent="0.25">
      <c r="A120" s="37" t="s">
        <v>202</v>
      </c>
      <c r="B120" s="57" t="s">
        <v>177</v>
      </c>
      <c r="C120" s="92">
        <v>0</v>
      </c>
      <c r="D120" s="92">
        <v>0</v>
      </c>
      <c r="E120" s="92">
        <v>0</v>
      </c>
      <c r="F120" s="92">
        <v>6957045.3200000003</v>
      </c>
    </row>
    <row r="121" spans="1:6" x14ac:dyDescent="0.25">
      <c r="A121" s="37" t="s">
        <v>395</v>
      </c>
      <c r="B121" s="57" t="s">
        <v>179</v>
      </c>
      <c r="C121" s="92">
        <v>0</v>
      </c>
      <c r="D121" s="92">
        <v>0</v>
      </c>
      <c r="E121" s="92">
        <v>0</v>
      </c>
      <c r="F121" s="92">
        <v>0</v>
      </c>
    </row>
    <row r="122" spans="1:6" x14ac:dyDescent="0.25">
      <c r="A122" s="37" t="s">
        <v>396</v>
      </c>
      <c r="B122" s="57" t="s">
        <v>183</v>
      </c>
      <c r="C122" s="92">
        <v>0</v>
      </c>
      <c r="D122" s="92">
        <v>0</v>
      </c>
      <c r="E122" s="92">
        <v>0</v>
      </c>
      <c r="F122" s="92">
        <v>0</v>
      </c>
    </row>
    <row r="123" spans="1:6" s="1" customFormat="1" x14ac:dyDescent="0.25">
      <c r="A123" s="36" t="s">
        <v>397</v>
      </c>
      <c r="B123" s="56" t="s">
        <v>184</v>
      </c>
      <c r="C123" s="91">
        <v>0</v>
      </c>
      <c r="D123" s="91">
        <v>0</v>
      </c>
      <c r="E123" s="91">
        <v>0</v>
      </c>
      <c r="F123" s="91">
        <v>0</v>
      </c>
    </row>
    <row r="124" spans="1:6" x14ac:dyDescent="0.25">
      <c r="A124" s="37" t="s">
        <v>398</v>
      </c>
      <c r="B124" s="57" t="s">
        <v>185</v>
      </c>
      <c r="C124" s="92">
        <v>0</v>
      </c>
      <c r="D124" s="92">
        <v>0</v>
      </c>
      <c r="E124" s="92">
        <v>0</v>
      </c>
      <c r="F124" s="92">
        <v>0</v>
      </c>
    </row>
    <row r="125" spans="1:6" x14ac:dyDescent="0.25">
      <c r="A125" s="37" t="s">
        <v>399</v>
      </c>
      <c r="B125" s="57" t="s">
        <v>186</v>
      </c>
      <c r="C125" s="92">
        <v>0</v>
      </c>
      <c r="D125" s="92">
        <v>0</v>
      </c>
      <c r="E125" s="92">
        <v>0</v>
      </c>
      <c r="F125" s="92">
        <v>0</v>
      </c>
    </row>
    <row r="126" spans="1:6" x14ac:dyDescent="0.25">
      <c r="A126" s="37" t="s">
        <v>400</v>
      </c>
      <c r="B126" s="57" t="s">
        <v>187</v>
      </c>
      <c r="C126" s="92">
        <v>0</v>
      </c>
      <c r="D126" s="92">
        <v>0</v>
      </c>
      <c r="E126" s="92">
        <v>0</v>
      </c>
      <c r="F126" s="92">
        <v>0</v>
      </c>
    </row>
    <row r="127" spans="1:6" x14ac:dyDescent="0.25">
      <c r="A127" s="37" t="s">
        <v>401</v>
      </c>
      <c r="B127" s="57" t="s">
        <v>189</v>
      </c>
      <c r="C127" s="92">
        <v>0</v>
      </c>
      <c r="D127" s="92">
        <v>0</v>
      </c>
      <c r="E127" s="92">
        <v>0</v>
      </c>
      <c r="F127" s="92">
        <v>6957045.3200000003</v>
      </c>
    </row>
    <row r="128" spans="1:6" x14ac:dyDescent="0.25">
      <c r="A128" s="37" t="s">
        <v>203</v>
      </c>
      <c r="B128" s="57" t="s">
        <v>190</v>
      </c>
      <c r="C128" s="92">
        <v>0</v>
      </c>
      <c r="D128" s="92">
        <v>0</v>
      </c>
      <c r="E128" s="92">
        <v>0</v>
      </c>
      <c r="F128" s="92">
        <v>0</v>
      </c>
    </row>
    <row r="129" spans="1:6" x14ac:dyDescent="0.25">
      <c r="A129" s="35" t="s">
        <v>204</v>
      </c>
      <c r="B129" s="55" t="s">
        <v>191</v>
      </c>
      <c r="C129" s="90">
        <v>0</v>
      </c>
      <c r="D129" s="90">
        <v>0</v>
      </c>
      <c r="E129" s="90">
        <v>0</v>
      </c>
      <c r="F129" s="90">
        <v>0</v>
      </c>
    </row>
    <row r="130" spans="1:6" s="1" customFormat="1" x14ac:dyDescent="0.25">
      <c r="A130" s="34" t="s">
        <v>205</v>
      </c>
      <c r="B130" s="54" t="s">
        <v>192</v>
      </c>
      <c r="C130" s="89">
        <v>0</v>
      </c>
      <c r="D130" s="89">
        <v>0</v>
      </c>
      <c r="E130" s="89">
        <v>0</v>
      </c>
      <c r="F130" s="89">
        <v>0</v>
      </c>
    </row>
    <row r="131" spans="1:6" x14ac:dyDescent="0.25">
      <c r="A131" s="35" t="s">
        <v>206</v>
      </c>
      <c r="B131" s="55" t="s">
        <v>193</v>
      </c>
      <c r="C131" s="90">
        <v>0</v>
      </c>
      <c r="D131" s="90">
        <v>0</v>
      </c>
      <c r="E131" s="90">
        <v>0</v>
      </c>
      <c r="F131" s="90">
        <v>0</v>
      </c>
    </row>
    <row r="132" spans="1:6" x14ac:dyDescent="0.25">
      <c r="A132" s="35" t="s">
        <v>207</v>
      </c>
      <c r="B132" s="55" t="s">
        <v>194</v>
      </c>
      <c r="C132" s="90">
        <v>0</v>
      </c>
      <c r="D132" s="90">
        <v>0</v>
      </c>
      <c r="E132" s="90">
        <v>0</v>
      </c>
      <c r="F132" s="90">
        <v>0</v>
      </c>
    </row>
    <row r="133" spans="1:6" x14ac:dyDescent="0.25">
      <c r="A133" s="35" t="s">
        <v>208</v>
      </c>
      <c r="B133" s="55" t="s">
        <v>195</v>
      </c>
      <c r="C133" s="90">
        <v>0</v>
      </c>
      <c r="D133" s="90">
        <v>0</v>
      </c>
      <c r="E133" s="90">
        <v>0</v>
      </c>
      <c r="F133" s="90">
        <v>0</v>
      </c>
    </row>
    <row r="134" spans="1:6" x14ac:dyDescent="0.25">
      <c r="A134" s="35" t="s">
        <v>209</v>
      </c>
      <c r="B134" s="55" t="s">
        <v>402</v>
      </c>
      <c r="C134" s="90">
        <v>0</v>
      </c>
      <c r="D134" s="90">
        <v>0</v>
      </c>
      <c r="E134" s="90">
        <v>0</v>
      </c>
      <c r="F134" s="90">
        <v>0</v>
      </c>
    </row>
    <row r="135" spans="1:6" s="1" customFormat="1" x14ac:dyDescent="0.25">
      <c r="A135" s="36" t="s">
        <v>210</v>
      </c>
      <c r="B135" s="56" t="s">
        <v>211</v>
      </c>
      <c r="C135" s="91">
        <v>0</v>
      </c>
      <c r="D135" s="91">
        <v>0</v>
      </c>
      <c r="E135" s="91">
        <v>0</v>
      </c>
      <c r="F135" s="91">
        <v>0</v>
      </c>
    </row>
    <row r="136" spans="1:6" x14ac:dyDescent="0.25">
      <c r="A136" s="37" t="s">
        <v>212</v>
      </c>
      <c r="B136" s="57" t="s">
        <v>171</v>
      </c>
      <c r="C136" s="92">
        <v>0</v>
      </c>
      <c r="D136" s="92">
        <v>0</v>
      </c>
      <c r="E136" s="92">
        <v>0</v>
      </c>
      <c r="F136" s="92">
        <v>0</v>
      </c>
    </row>
    <row r="137" spans="1:6" x14ac:dyDescent="0.25">
      <c r="A137" s="37" t="s">
        <v>213</v>
      </c>
      <c r="B137" s="57" t="s">
        <v>173</v>
      </c>
      <c r="C137" s="92">
        <v>0</v>
      </c>
      <c r="D137" s="92">
        <v>0</v>
      </c>
      <c r="E137" s="92">
        <v>0</v>
      </c>
      <c r="F137" s="92">
        <v>0</v>
      </c>
    </row>
    <row r="138" spans="1:6" x14ac:dyDescent="0.25">
      <c r="A138" s="37" t="s">
        <v>214</v>
      </c>
      <c r="B138" s="57" t="s">
        <v>374</v>
      </c>
      <c r="C138" s="92">
        <v>0</v>
      </c>
      <c r="D138" s="92">
        <v>0</v>
      </c>
      <c r="E138" s="92">
        <v>0</v>
      </c>
      <c r="F138" s="92">
        <v>0</v>
      </c>
    </row>
    <row r="139" spans="1:6" x14ac:dyDescent="0.25">
      <c r="A139" s="37" t="s">
        <v>215</v>
      </c>
      <c r="B139" s="57" t="s">
        <v>177</v>
      </c>
      <c r="C139" s="92">
        <v>0</v>
      </c>
      <c r="D139" s="92">
        <v>0</v>
      </c>
      <c r="E139" s="92">
        <v>0</v>
      </c>
      <c r="F139" s="92">
        <v>0</v>
      </c>
    </row>
    <row r="140" spans="1:6" x14ac:dyDescent="0.25">
      <c r="A140" s="37" t="s">
        <v>403</v>
      </c>
      <c r="B140" s="57" t="s">
        <v>179</v>
      </c>
      <c r="C140" s="92">
        <v>0</v>
      </c>
      <c r="D140" s="92">
        <v>0</v>
      </c>
      <c r="E140" s="92">
        <v>0</v>
      </c>
      <c r="F140" s="92">
        <v>0</v>
      </c>
    </row>
    <row r="141" spans="1:6" x14ac:dyDescent="0.25">
      <c r="A141" s="37" t="s">
        <v>404</v>
      </c>
      <c r="B141" s="57" t="s">
        <v>183</v>
      </c>
      <c r="C141" s="92">
        <v>0</v>
      </c>
      <c r="D141" s="92">
        <v>0</v>
      </c>
      <c r="E141" s="92">
        <v>0</v>
      </c>
      <c r="F141" s="92">
        <v>0</v>
      </c>
    </row>
    <row r="142" spans="1:6" x14ac:dyDescent="0.25">
      <c r="A142" s="37" t="s">
        <v>405</v>
      </c>
      <c r="B142" s="57" t="s">
        <v>184</v>
      </c>
      <c r="C142" s="92">
        <v>0</v>
      </c>
      <c r="D142" s="92">
        <v>0</v>
      </c>
      <c r="E142" s="92">
        <v>0</v>
      </c>
      <c r="F142" s="92">
        <v>0</v>
      </c>
    </row>
    <row r="143" spans="1:6" x14ac:dyDescent="0.25">
      <c r="A143" s="37" t="s">
        <v>406</v>
      </c>
      <c r="B143" s="57" t="s">
        <v>185</v>
      </c>
      <c r="C143" s="92">
        <v>0</v>
      </c>
      <c r="D143" s="92">
        <v>0</v>
      </c>
      <c r="E143" s="92">
        <v>0</v>
      </c>
      <c r="F143" s="92">
        <v>0</v>
      </c>
    </row>
    <row r="144" spans="1:6" x14ac:dyDescent="0.25">
      <c r="A144" s="37" t="s">
        <v>407</v>
      </c>
      <c r="B144" s="57" t="s">
        <v>186</v>
      </c>
      <c r="C144" s="92">
        <v>0</v>
      </c>
      <c r="D144" s="92">
        <v>0</v>
      </c>
      <c r="E144" s="92">
        <v>0</v>
      </c>
      <c r="F144" s="92">
        <v>0</v>
      </c>
    </row>
    <row r="145" spans="1:6" s="1" customFormat="1" x14ac:dyDescent="0.25">
      <c r="A145" s="36" t="s">
        <v>408</v>
      </c>
      <c r="B145" s="56" t="s">
        <v>187</v>
      </c>
      <c r="C145" s="91">
        <v>0</v>
      </c>
      <c r="D145" s="91">
        <v>0</v>
      </c>
      <c r="E145" s="91">
        <v>0</v>
      </c>
      <c r="F145" s="91">
        <v>0</v>
      </c>
    </row>
    <row r="146" spans="1:6" x14ac:dyDescent="0.25">
      <c r="A146" s="37" t="s">
        <v>409</v>
      </c>
      <c r="B146" s="57" t="s">
        <v>189</v>
      </c>
      <c r="C146" s="92">
        <v>0</v>
      </c>
      <c r="D146" s="92">
        <v>0</v>
      </c>
      <c r="E146" s="92">
        <v>0</v>
      </c>
      <c r="F146" s="92">
        <v>0</v>
      </c>
    </row>
    <row r="147" spans="1:6" x14ac:dyDescent="0.25">
      <c r="A147" s="37" t="s">
        <v>216</v>
      </c>
      <c r="B147" s="57" t="s">
        <v>190</v>
      </c>
      <c r="C147" s="92">
        <v>0</v>
      </c>
      <c r="D147" s="92">
        <v>0</v>
      </c>
      <c r="E147" s="92">
        <v>0</v>
      </c>
      <c r="F147" s="92">
        <v>0</v>
      </c>
    </row>
    <row r="148" spans="1:6" x14ac:dyDescent="0.25">
      <c r="A148" s="37" t="s">
        <v>217</v>
      </c>
      <c r="B148" s="57" t="s">
        <v>191</v>
      </c>
      <c r="C148" s="92">
        <v>0</v>
      </c>
      <c r="D148" s="92">
        <v>0</v>
      </c>
      <c r="E148" s="92">
        <v>0</v>
      </c>
      <c r="F148" s="92">
        <v>0</v>
      </c>
    </row>
    <row r="149" spans="1:6" x14ac:dyDescent="0.25">
      <c r="A149" s="37" t="s">
        <v>218</v>
      </c>
      <c r="B149" s="57" t="s">
        <v>192</v>
      </c>
      <c r="C149" s="92">
        <v>0</v>
      </c>
      <c r="D149" s="92">
        <v>0</v>
      </c>
      <c r="E149" s="92">
        <v>0</v>
      </c>
      <c r="F149" s="92">
        <v>0</v>
      </c>
    </row>
    <row r="150" spans="1:6" x14ac:dyDescent="0.25">
      <c r="A150" s="37" t="s">
        <v>219</v>
      </c>
      <c r="B150" s="57" t="s">
        <v>193</v>
      </c>
      <c r="C150" s="92">
        <v>0</v>
      </c>
      <c r="D150" s="92">
        <v>0</v>
      </c>
      <c r="E150" s="92">
        <v>0</v>
      </c>
      <c r="F150" s="92">
        <v>0</v>
      </c>
    </row>
    <row r="151" spans="1:6" x14ac:dyDescent="0.25">
      <c r="A151" s="35" t="s">
        <v>220</v>
      </c>
      <c r="B151" s="55" t="s">
        <v>194</v>
      </c>
      <c r="C151" s="90">
        <v>0</v>
      </c>
      <c r="D151" s="90">
        <v>0</v>
      </c>
      <c r="E151" s="90">
        <v>0</v>
      </c>
      <c r="F151" s="90">
        <v>0</v>
      </c>
    </row>
    <row r="152" spans="1:6" s="1" customFormat="1" x14ac:dyDescent="0.25">
      <c r="A152" s="34" t="s">
        <v>221</v>
      </c>
      <c r="B152" s="54" t="s">
        <v>195</v>
      </c>
      <c r="C152" s="89">
        <v>0</v>
      </c>
      <c r="D152" s="89">
        <v>0</v>
      </c>
      <c r="E152" s="89">
        <v>0</v>
      </c>
      <c r="F152" s="89">
        <v>0</v>
      </c>
    </row>
    <row r="153" spans="1:6" x14ac:dyDescent="0.25">
      <c r="A153" s="35" t="s">
        <v>222</v>
      </c>
      <c r="B153" s="55" t="s">
        <v>223</v>
      </c>
      <c r="C153" s="90">
        <v>0</v>
      </c>
      <c r="D153" s="90">
        <v>0</v>
      </c>
      <c r="E153" s="90">
        <v>0</v>
      </c>
      <c r="F153" s="90">
        <v>0</v>
      </c>
    </row>
    <row r="154" spans="1:6" x14ac:dyDescent="0.25">
      <c r="A154" s="35" t="s">
        <v>224</v>
      </c>
      <c r="B154" s="55" t="s">
        <v>225</v>
      </c>
      <c r="C154" s="90">
        <v>0</v>
      </c>
      <c r="D154" s="90">
        <v>0</v>
      </c>
      <c r="E154" s="90">
        <v>0</v>
      </c>
      <c r="F154" s="90">
        <v>0</v>
      </c>
    </row>
    <row r="155" spans="1:6" x14ac:dyDescent="0.25">
      <c r="A155" s="35" t="s">
        <v>226</v>
      </c>
      <c r="B155" s="55" t="s">
        <v>171</v>
      </c>
      <c r="C155" s="90">
        <v>0</v>
      </c>
      <c r="D155" s="90">
        <v>0</v>
      </c>
      <c r="E155" s="90">
        <v>0</v>
      </c>
      <c r="F155" s="90">
        <v>0</v>
      </c>
    </row>
    <row r="156" spans="1:6" x14ac:dyDescent="0.25">
      <c r="A156" s="35" t="s">
        <v>227</v>
      </c>
      <c r="B156" s="55" t="s">
        <v>173</v>
      </c>
      <c r="C156" s="90">
        <v>0</v>
      </c>
      <c r="D156" s="90">
        <v>0</v>
      </c>
      <c r="E156" s="90">
        <v>0</v>
      </c>
      <c r="F156" s="90">
        <v>0</v>
      </c>
    </row>
    <row r="157" spans="1:6" s="1" customFormat="1" x14ac:dyDescent="0.25">
      <c r="A157" s="36" t="s">
        <v>228</v>
      </c>
      <c r="B157" s="56" t="s">
        <v>374</v>
      </c>
      <c r="C157" s="91">
        <v>0</v>
      </c>
      <c r="D157" s="91">
        <v>0</v>
      </c>
      <c r="E157" s="91">
        <v>0</v>
      </c>
      <c r="F157" s="91">
        <v>0</v>
      </c>
    </row>
    <row r="158" spans="1:6" x14ac:dyDescent="0.25">
      <c r="A158" s="37" t="s">
        <v>229</v>
      </c>
      <c r="B158" s="57" t="s">
        <v>177</v>
      </c>
      <c r="C158" s="92">
        <v>0</v>
      </c>
      <c r="D158" s="92">
        <v>0</v>
      </c>
      <c r="E158" s="92">
        <v>0</v>
      </c>
      <c r="F158" s="92">
        <v>0</v>
      </c>
    </row>
    <row r="159" spans="1:6" x14ac:dyDescent="0.25">
      <c r="A159" s="37" t="s">
        <v>410</v>
      </c>
      <c r="B159" s="57" t="s">
        <v>179</v>
      </c>
      <c r="C159" s="92">
        <v>0</v>
      </c>
      <c r="D159" s="92">
        <v>0</v>
      </c>
      <c r="E159" s="92">
        <v>0</v>
      </c>
      <c r="F159" s="92">
        <v>0</v>
      </c>
    </row>
    <row r="160" spans="1:6" x14ac:dyDescent="0.25">
      <c r="A160" s="37" t="s">
        <v>411</v>
      </c>
      <c r="B160" s="57" t="s">
        <v>183</v>
      </c>
      <c r="C160" s="92">
        <v>0</v>
      </c>
      <c r="D160" s="92">
        <v>0</v>
      </c>
      <c r="E160" s="92">
        <v>0</v>
      </c>
      <c r="F160" s="92">
        <v>0</v>
      </c>
    </row>
    <row r="161" spans="1:6" x14ac:dyDescent="0.25">
      <c r="A161" s="37" t="s">
        <v>412</v>
      </c>
      <c r="B161" s="57" t="s">
        <v>184</v>
      </c>
      <c r="C161" s="92">
        <v>0</v>
      </c>
      <c r="D161" s="92">
        <v>0</v>
      </c>
      <c r="E161" s="92">
        <v>0</v>
      </c>
      <c r="F161" s="92">
        <v>0</v>
      </c>
    </row>
    <row r="162" spans="1:6" x14ac:dyDescent="0.25">
      <c r="A162" s="37" t="s">
        <v>413</v>
      </c>
      <c r="B162" s="57" t="s">
        <v>185</v>
      </c>
      <c r="C162" s="92">
        <v>0</v>
      </c>
      <c r="D162" s="92">
        <v>0</v>
      </c>
      <c r="E162" s="92">
        <v>0</v>
      </c>
      <c r="F162" s="92">
        <v>0</v>
      </c>
    </row>
    <row r="163" spans="1:6" x14ac:dyDescent="0.25">
      <c r="A163" s="37" t="s">
        <v>414</v>
      </c>
      <c r="B163" s="57" t="s">
        <v>186</v>
      </c>
      <c r="C163" s="92">
        <v>0</v>
      </c>
      <c r="D163" s="92">
        <v>0</v>
      </c>
      <c r="E163" s="92">
        <v>0</v>
      </c>
      <c r="F163" s="92">
        <v>0</v>
      </c>
    </row>
    <row r="164" spans="1:6" x14ac:dyDescent="0.25">
      <c r="A164" s="37" t="s">
        <v>415</v>
      </c>
      <c r="B164" s="57" t="s">
        <v>187</v>
      </c>
      <c r="C164" s="92">
        <v>0</v>
      </c>
      <c r="D164" s="92">
        <v>0</v>
      </c>
      <c r="E164" s="92">
        <v>0</v>
      </c>
      <c r="F164" s="92">
        <v>0</v>
      </c>
    </row>
    <row r="165" spans="1:6" x14ac:dyDescent="0.25">
      <c r="A165" s="37" t="s">
        <v>416</v>
      </c>
      <c r="B165" s="57" t="s">
        <v>189</v>
      </c>
      <c r="C165" s="92">
        <v>0</v>
      </c>
      <c r="D165" s="92">
        <v>0</v>
      </c>
      <c r="E165" s="92">
        <v>0</v>
      </c>
      <c r="F165" s="92">
        <v>0</v>
      </c>
    </row>
    <row r="166" spans="1:6" x14ac:dyDescent="0.25">
      <c r="A166" s="37" t="s">
        <v>230</v>
      </c>
      <c r="B166" s="57" t="s">
        <v>190</v>
      </c>
      <c r="C166" s="92">
        <v>0</v>
      </c>
      <c r="D166" s="92">
        <v>0</v>
      </c>
      <c r="E166" s="92">
        <v>0</v>
      </c>
      <c r="F166" s="92">
        <v>0</v>
      </c>
    </row>
    <row r="167" spans="1:6" s="1" customFormat="1" x14ac:dyDescent="0.25">
      <c r="A167" s="36" t="s">
        <v>231</v>
      </c>
      <c r="B167" s="56" t="s">
        <v>191</v>
      </c>
      <c r="C167" s="91">
        <v>0</v>
      </c>
      <c r="D167" s="91">
        <v>0</v>
      </c>
      <c r="E167" s="91">
        <v>0</v>
      </c>
      <c r="F167" s="91">
        <v>0</v>
      </c>
    </row>
    <row r="168" spans="1:6" x14ac:dyDescent="0.25">
      <c r="A168" s="37" t="s">
        <v>232</v>
      </c>
      <c r="B168" s="57" t="s">
        <v>192</v>
      </c>
      <c r="C168" s="92">
        <v>0</v>
      </c>
      <c r="D168" s="92">
        <v>0</v>
      </c>
      <c r="E168" s="92">
        <v>0</v>
      </c>
      <c r="F168" s="92">
        <v>0</v>
      </c>
    </row>
    <row r="169" spans="1:6" x14ac:dyDescent="0.25">
      <c r="A169" s="37" t="s">
        <v>233</v>
      </c>
      <c r="B169" s="57" t="s">
        <v>193</v>
      </c>
      <c r="C169" s="92">
        <v>0</v>
      </c>
      <c r="D169" s="92">
        <v>0</v>
      </c>
      <c r="E169" s="92">
        <v>0</v>
      </c>
      <c r="F169" s="92">
        <v>0</v>
      </c>
    </row>
    <row r="170" spans="1:6" x14ac:dyDescent="0.25">
      <c r="A170" s="37" t="s">
        <v>234</v>
      </c>
      <c r="B170" s="57" t="s">
        <v>194</v>
      </c>
      <c r="C170" s="92">
        <v>0</v>
      </c>
      <c r="D170" s="92">
        <v>0</v>
      </c>
      <c r="E170" s="92">
        <v>0</v>
      </c>
      <c r="F170" s="92">
        <v>0</v>
      </c>
    </row>
    <row r="171" spans="1:6" x14ac:dyDescent="0.25">
      <c r="A171" s="37" t="s">
        <v>235</v>
      </c>
      <c r="B171" s="57" t="s">
        <v>195</v>
      </c>
      <c r="C171" s="92">
        <v>0</v>
      </c>
      <c r="D171" s="92">
        <v>0</v>
      </c>
      <c r="E171" s="92">
        <v>0</v>
      </c>
      <c r="F171" s="92">
        <v>0</v>
      </c>
    </row>
    <row r="172" spans="1:6" x14ac:dyDescent="0.25">
      <c r="A172" s="37" t="s">
        <v>236</v>
      </c>
      <c r="B172" s="57" t="s">
        <v>237</v>
      </c>
      <c r="C172" s="92">
        <v>0</v>
      </c>
      <c r="D172" s="92">
        <v>0</v>
      </c>
      <c r="E172" s="92">
        <v>0</v>
      </c>
      <c r="F172" s="92">
        <v>0</v>
      </c>
    </row>
    <row r="173" spans="1:6" x14ac:dyDescent="0.25">
      <c r="A173" s="35" t="s">
        <v>238</v>
      </c>
      <c r="B173" s="55" t="s">
        <v>239</v>
      </c>
      <c r="C173" s="90">
        <v>0</v>
      </c>
      <c r="D173" s="90">
        <v>0</v>
      </c>
      <c r="E173" s="90">
        <v>0</v>
      </c>
      <c r="F173" s="90">
        <v>0</v>
      </c>
    </row>
    <row r="174" spans="1:6" s="1" customFormat="1" x14ac:dyDescent="0.25">
      <c r="A174" s="34" t="s">
        <v>240</v>
      </c>
      <c r="B174" s="54" t="s">
        <v>417</v>
      </c>
      <c r="C174" s="89">
        <v>0</v>
      </c>
      <c r="D174" s="89">
        <v>0</v>
      </c>
      <c r="E174" s="89">
        <v>0</v>
      </c>
      <c r="F174" s="89">
        <v>0</v>
      </c>
    </row>
    <row r="175" spans="1:6" x14ac:dyDescent="0.25">
      <c r="A175" s="35" t="s">
        <v>241</v>
      </c>
      <c r="B175" s="55" t="s">
        <v>242</v>
      </c>
      <c r="C175" s="90">
        <v>0</v>
      </c>
      <c r="D175" s="90">
        <v>2450138.06</v>
      </c>
      <c r="E175" s="90">
        <v>0</v>
      </c>
      <c r="F175" s="90">
        <v>0</v>
      </c>
    </row>
    <row r="176" spans="1:6" x14ac:dyDescent="0.25">
      <c r="A176" s="35">
        <v>4</v>
      </c>
      <c r="B176" s="55" t="s">
        <v>243</v>
      </c>
      <c r="C176" s="90">
        <v>0</v>
      </c>
      <c r="D176" s="90">
        <v>-15653450.59</v>
      </c>
      <c r="E176" s="90">
        <v>0</v>
      </c>
      <c r="F176" s="90">
        <v>-21989351.23</v>
      </c>
    </row>
    <row r="177" spans="1:6" x14ac:dyDescent="0.25">
      <c r="A177" s="35" t="s">
        <v>244</v>
      </c>
      <c r="B177" s="55" t="s">
        <v>418</v>
      </c>
      <c r="C177" s="90">
        <v>0</v>
      </c>
      <c r="D177" s="90">
        <v>-15653450.59</v>
      </c>
      <c r="E177" s="90">
        <v>0</v>
      </c>
      <c r="F177" s="90">
        <v>-21989351.23</v>
      </c>
    </row>
    <row r="178" spans="1:6" x14ac:dyDescent="0.25">
      <c r="A178" s="35" t="s">
        <v>245</v>
      </c>
      <c r="B178" s="55" t="s">
        <v>246</v>
      </c>
      <c r="C178" s="90">
        <v>0</v>
      </c>
      <c r="D178" s="90">
        <v>-15653450.59</v>
      </c>
      <c r="E178" s="90">
        <v>0</v>
      </c>
      <c r="F178" s="90">
        <v>-21989351.23</v>
      </c>
    </row>
    <row r="179" spans="1:6" s="1" customFormat="1" x14ac:dyDescent="0.25">
      <c r="A179" s="36" t="s">
        <v>247</v>
      </c>
      <c r="B179" s="56" t="s">
        <v>248</v>
      </c>
      <c r="C179" s="91">
        <v>0</v>
      </c>
      <c r="D179" s="91">
        <v>0</v>
      </c>
      <c r="E179" s="91">
        <v>0</v>
      </c>
      <c r="F179" s="91">
        <v>0</v>
      </c>
    </row>
    <row r="180" spans="1:6" x14ac:dyDescent="0.25">
      <c r="A180" s="37" t="s">
        <v>249</v>
      </c>
      <c r="B180" s="57" t="s">
        <v>419</v>
      </c>
      <c r="C180" s="92">
        <v>0</v>
      </c>
      <c r="D180" s="92">
        <v>0</v>
      </c>
      <c r="E180" s="92">
        <v>0</v>
      </c>
      <c r="F180" s="92">
        <v>0</v>
      </c>
    </row>
    <row r="181" spans="1:6" ht="30" x14ac:dyDescent="0.25">
      <c r="A181" s="37" t="s">
        <v>250</v>
      </c>
      <c r="B181" s="57" t="s">
        <v>251</v>
      </c>
      <c r="C181" s="92">
        <v>0</v>
      </c>
      <c r="D181" s="92">
        <v>0</v>
      </c>
      <c r="E181" s="92">
        <v>0</v>
      </c>
      <c r="F181" s="92">
        <v>0</v>
      </c>
    </row>
    <row r="182" spans="1:6" x14ac:dyDescent="0.25">
      <c r="A182" s="37">
        <v>5</v>
      </c>
      <c r="B182" s="57" t="s">
        <v>252</v>
      </c>
      <c r="C182" s="92">
        <v>0</v>
      </c>
      <c r="D182" s="92">
        <v>916556535.72000003</v>
      </c>
      <c r="E182" s="92">
        <v>0</v>
      </c>
      <c r="F182" s="92">
        <v>875064749.55999994</v>
      </c>
    </row>
    <row r="183" spans="1:6" x14ac:dyDescent="0.25">
      <c r="A183" s="37">
        <v>6</v>
      </c>
      <c r="B183" s="57" t="s">
        <v>253</v>
      </c>
      <c r="C183" s="92">
        <v>0</v>
      </c>
      <c r="D183" s="92">
        <v>-868300148.46000004</v>
      </c>
      <c r="E183" s="92">
        <v>0</v>
      </c>
      <c r="F183" s="92">
        <v>-841047947.44000006</v>
      </c>
    </row>
    <row r="184" spans="1:6" x14ac:dyDescent="0.25">
      <c r="A184" s="37" t="s">
        <v>254</v>
      </c>
      <c r="B184" s="57" t="s">
        <v>255</v>
      </c>
      <c r="C184" s="92">
        <v>0</v>
      </c>
      <c r="D184" s="92">
        <v>-868300148.46000004</v>
      </c>
      <c r="E184" s="92">
        <v>0</v>
      </c>
      <c r="F184" s="92">
        <v>-841047947.44000006</v>
      </c>
    </row>
    <row r="185" spans="1:6" x14ac:dyDescent="0.25">
      <c r="A185" s="37" t="s">
        <v>256</v>
      </c>
      <c r="B185" s="57" t="s">
        <v>421</v>
      </c>
      <c r="C185" s="92">
        <v>0</v>
      </c>
      <c r="D185" s="92">
        <v>-63706535.920000002</v>
      </c>
      <c r="E185" s="92">
        <v>0</v>
      </c>
      <c r="F185" s="92">
        <v>-62121960.200000003</v>
      </c>
    </row>
    <row r="186" spans="1:6" x14ac:dyDescent="0.25">
      <c r="A186" s="37" t="s">
        <v>257</v>
      </c>
      <c r="B186" s="57" t="s">
        <v>258</v>
      </c>
      <c r="C186" s="92">
        <v>0</v>
      </c>
      <c r="D186" s="92">
        <v>-44979637.090000004</v>
      </c>
      <c r="E186" s="92">
        <v>0</v>
      </c>
      <c r="F186" s="92">
        <v>-34530263.82</v>
      </c>
    </row>
    <row r="187" spans="1:6" x14ac:dyDescent="0.25">
      <c r="A187" s="37" t="s">
        <v>259</v>
      </c>
      <c r="B187" s="57" t="s">
        <v>260</v>
      </c>
      <c r="C187" s="92">
        <v>0</v>
      </c>
      <c r="D187" s="92">
        <v>0</v>
      </c>
      <c r="E187" s="92">
        <v>0</v>
      </c>
      <c r="F187" s="92">
        <v>0</v>
      </c>
    </row>
    <row r="188" spans="1:6" x14ac:dyDescent="0.25">
      <c r="A188" s="37" t="s">
        <v>261</v>
      </c>
      <c r="B188" s="57" t="s">
        <v>262</v>
      </c>
      <c r="C188" s="92">
        <v>0</v>
      </c>
      <c r="D188" s="92">
        <v>0</v>
      </c>
      <c r="E188" s="92">
        <v>0</v>
      </c>
      <c r="F188" s="92">
        <v>-738908.81</v>
      </c>
    </row>
    <row r="189" spans="1:6" s="1" customFormat="1" x14ac:dyDescent="0.25">
      <c r="A189" s="36" t="s">
        <v>263</v>
      </c>
      <c r="B189" s="56" t="s">
        <v>264</v>
      </c>
      <c r="C189" s="91">
        <v>0</v>
      </c>
      <c r="D189" s="91">
        <v>0</v>
      </c>
      <c r="E189" s="91">
        <v>0</v>
      </c>
      <c r="F189" s="91">
        <v>-15829249.42</v>
      </c>
    </row>
    <row r="190" spans="1:6" x14ac:dyDescent="0.25">
      <c r="A190" s="37" t="s">
        <v>265</v>
      </c>
      <c r="B190" s="57" t="s">
        <v>266</v>
      </c>
      <c r="C190" s="92">
        <v>0</v>
      </c>
      <c r="D190" s="92">
        <v>-6882316.0899999999</v>
      </c>
      <c r="E190" s="92">
        <v>0</v>
      </c>
      <c r="F190" s="92">
        <v>-302626.75</v>
      </c>
    </row>
    <row r="191" spans="1:6" x14ac:dyDescent="0.25">
      <c r="A191" s="37" t="s">
        <v>267</v>
      </c>
      <c r="B191" s="57" t="s">
        <v>268</v>
      </c>
      <c r="C191" s="92">
        <v>0</v>
      </c>
      <c r="D191" s="92">
        <v>-8052120.71</v>
      </c>
      <c r="E191" s="92">
        <v>0</v>
      </c>
      <c r="F191" s="92">
        <v>-8136842.9400000004</v>
      </c>
    </row>
    <row r="192" spans="1:6" x14ac:dyDescent="0.25">
      <c r="A192" s="37" t="s">
        <v>422</v>
      </c>
      <c r="B192" s="57" t="s">
        <v>292</v>
      </c>
      <c r="C192" s="92">
        <v>0</v>
      </c>
      <c r="D192" s="92">
        <v>-1140386.26</v>
      </c>
      <c r="E192" s="92">
        <v>0</v>
      </c>
      <c r="F192" s="92">
        <v>-171616.56</v>
      </c>
    </row>
    <row r="193" spans="1:6" x14ac:dyDescent="0.25">
      <c r="A193" s="37" t="s">
        <v>269</v>
      </c>
      <c r="B193" s="57" t="s">
        <v>270</v>
      </c>
      <c r="C193" s="92">
        <v>0</v>
      </c>
      <c r="D193" s="92">
        <v>-2652075.77</v>
      </c>
      <c r="E193" s="92">
        <v>0</v>
      </c>
      <c r="F193" s="92">
        <v>-2412451.9</v>
      </c>
    </row>
    <row r="194" spans="1:6" x14ac:dyDescent="0.25">
      <c r="A194" s="37" t="s">
        <v>271</v>
      </c>
      <c r="B194" s="57" t="s">
        <v>272</v>
      </c>
      <c r="C194" s="92">
        <v>0</v>
      </c>
      <c r="D194" s="92">
        <v>-6972857.8899999997</v>
      </c>
      <c r="E194" s="92">
        <v>0</v>
      </c>
      <c r="F194" s="92">
        <v>-4222258.88</v>
      </c>
    </row>
    <row r="195" spans="1:6" x14ac:dyDescent="0.25">
      <c r="A195" s="35" t="s">
        <v>273</v>
      </c>
      <c r="B195" s="55" t="s">
        <v>274</v>
      </c>
      <c r="C195" s="90">
        <v>0</v>
      </c>
      <c r="D195" s="90">
        <v>-1325423.8700000001</v>
      </c>
      <c r="E195" s="90">
        <v>0</v>
      </c>
      <c r="F195" s="90">
        <v>-1631371.93</v>
      </c>
    </row>
    <row r="196" spans="1:6" s="1" customFormat="1" x14ac:dyDescent="0.25">
      <c r="A196" s="34" t="s">
        <v>275</v>
      </c>
      <c r="B196" s="54" t="s">
        <v>423</v>
      </c>
      <c r="C196" s="89">
        <v>0</v>
      </c>
      <c r="D196" s="89">
        <v>-130424134.81999999</v>
      </c>
      <c r="E196" s="89">
        <v>0</v>
      </c>
      <c r="F196" s="89">
        <v>-111509171.14</v>
      </c>
    </row>
    <row r="197" spans="1:6" s="1" customFormat="1" x14ac:dyDescent="0.25">
      <c r="A197" s="34" t="s">
        <v>276</v>
      </c>
      <c r="B197" s="54" t="s">
        <v>277</v>
      </c>
      <c r="C197" s="89">
        <v>0</v>
      </c>
      <c r="D197" s="89">
        <v>-130364366.14</v>
      </c>
      <c r="E197" s="89">
        <v>0</v>
      </c>
      <c r="F197" s="89">
        <v>-111509171.14</v>
      </c>
    </row>
    <row r="198" spans="1:6" s="1" customFormat="1" x14ac:dyDescent="0.25">
      <c r="A198" s="33" t="s">
        <v>278</v>
      </c>
      <c r="B198" s="53" t="s">
        <v>279</v>
      </c>
      <c r="C198" s="88">
        <v>0</v>
      </c>
      <c r="D198" s="88">
        <v>-59768.68</v>
      </c>
      <c r="E198" s="88">
        <v>0</v>
      </c>
      <c r="F198" s="88">
        <v>0</v>
      </c>
    </row>
    <row r="199" spans="1:6" s="5" customFormat="1" x14ac:dyDescent="0.25">
      <c r="A199" s="32" t="s">
        <v>280</v>
      </c>
      <c r="B199" s="52" t="s">
        <v>281</v>
      </c>
      <c r="C199" s="87">
        <v>0</v>
      </c>
      <c r="D199" s="87">
        <v>0</v>
      </c>
      <c r="E199" s="87">
        <v>0</v>
      </c>
      <c r="F199" s="87">
        <v>0</v>
      </c>
    </row>
    <row r="200" spans="1:6" s="5" customFormat="1" x14ac:dyDescent="0.25">
      <c r="A200" s="33" t="s">
        <v>282</v>
      </c>
      <c r="B200" s="53" t="s">
        <v>283</v>
      </c>
      <c r="C200" s="88">
        <v>0</v>
      </c>
      <c r="D200" s="88">
        <v>-138735.14000000001</v>
      </c>
      <c r="E200" s="88">
        <v>0</v>
      </c>
      <c r="F200" s="88">
        <v>-328735.67</v>
      </c>
    </row>
    <row r="201" spans="1:6" s="5" customFormat="1" x14ac:dyDescent="0.25">
      <c r="A201" s="35" t="s">
        <v>284</v>
      </c>
      <c r="B201" s="55" t="s">
        <v>285</v>
      </c>
      <c r="C201" s="90">
        <v>0</v>
      </c>
      <c r="D201" s="90">
        <v>0</v>
      </c>
      <c r="E201" s="90">
        <v>0</v>
      </c>
      <c r="F201" s="90">
        <v>0</v>
      </c>
    </row>
    <row r="202" spans="1:6" s="5" customFormat="1" x14ac:dyDescent="0.25">
      <c r="A202" s="35" t="s">
        <v>286</v>
      </c>
      <c r="B202" s="55" t="s">
        <v>287</v>
      </c>
      <c r="C202" s="90">
        <v>0</v>
      </c>
      <c r="D202" s="90">
        <v>-138735.14000000001</v>
      </c>
      <c r="E202" s="90">
        <v>0</v>
      </c>
      <c r="F202" s="90">
        <v>-328735.67</v>
      </c>
    </row>
    <row r="203" spans="1:6" s="5" customFormat="1" ht="30" x14ac:dyDescent="0.25">
      <c r="A203" s="35" t="s">
        <v>288</v>
      </c>
      <c r="B203" s="55" t="s">
        <v>289</v>
      </c>
      <c r="C203" s="90">
        <v>0</v>
      </c>
      <c r="D203" s="90">
        <v>0</v>
      </c>
      <c r="E203" s="90">
        <v>0</v>
      </c>
      <c r="F203" s="90">
        <v>0</v>
      </c>
    </row>
    <row r="204" spans="1:6" s="5" customFormat="1" x14ac:dyDescent="0.25">
      <c r="A204" s="33" t="s">
        <v>290</v>
      </c>
      <c r="B204" s="53" t="s">
        <v>291</v>
      </c>
      <c r="C204" s="88">
        <v>0</v>
      </c>
      <c r="D204" s="88">
        <v>0</v>
      </c>
      <c r="E204" s="88">
        <v>0</v>
      </c>
      <c r="F204" s="88">
        <v>0</v>
      </c>
    </row>
    <row r="205" spans="1:6" s="1" customFormat="1" x14ac:dyDescent="0.25">
      <c r="A205" s="32" t="s">
        <v>293</v>
      </c>
      <c r="B205" s="52" t="s">
        <v>294</v>
      </c>
      <c r="C205" s="87">
        <v>0</v>
      </c>
      <c r="D205" s="87">
        <v>0</v>
      </c>
      <c r="E205" s="87">
        <v>0</v>
      </c>
      <c r="F205" s="87">
        <v>0</v>
      </c>
    </row>
    <row r="206" spans="1:6" s="1" customFormat="1" x14ac:dyDescent="0.25">
      <c r="A206" s="32" t="s">
        <v>295</v>
      </c>
      <c r="B206" s="52" t="s">
        <v>296</v>
      </c>
      <c r="C206" s="87">
        <v>0</v>
      </c>
      <c r="D206" s="87">
        <v>787102.64</v>
      </c>
      <c r="E206" s="87">
        <v>0</v>
      </c>
      <c r="F206" s="87">
        <v>-13758729.49</v>
      </c>
    </row>
    <row r="207" spans="1:6" s="1" customFormat="1" x14ac:dyDescent="0.25">
      <c r="A207" s="33" t="s">
        <v>297</v>
      </c>
      <c r="B207" s="53" t="s">
        <v>298</v>
      </c>
      <c r="C207" s="88">
        <v>0</v>
      </c>
      <c r="D207" s="88">
        <v>0</v>
      </c>
      <c r="E207" s="88">
        <v>0</v>
      </c>
      <c r="F207" s="88">
        <v>0</v>
      </c>
    </row>
    <row r="208" spans="1:6" s="1" customFormat="1" x14ac:dyDescent="0.25">
      <c r="A208" s="36" t="s">
        <v>299</v>
      </c>
      <c r="B208" s="56" t="s">
        <v>300</v>
      </c>
      <c r="C208" s="91">
        <v>0</v>
      </c>
      <c r="D208" s="91">
        <v>-44703035.460000001</v>
      </c>
      <c r="E208" s="91">
        <v>0</v>
      </c>
      <c r="F208" s="91">
        <v>-48816792.079999998</v>
      </c>
    </row>
    <row r="209" spans="1:6" x14ac:dyDescent="0.25">
      <c r="A209" s="37" t="s">
        <v>301</v>
      </c>
      <c r="B209" s="57" t="s">
        <v>302</v>
      </c>
      <c r="C209" s="92">
        <v>0</v>
      </c>
      <c r="D209" s="92">
        <v>-22931.43</v>
      </c>
      <c r="E209" s="92">
        <v>0</v>
      </c>
      <c r="F209" s="92">
        <v>-105655.81</v>
      </c>
    </row>
    <row r="210" spans="1:6" x14ac:dyDescent="0.25">
      <c r="A210" s="37" t="s">
        <v>303</v>
      </c>
      <c r="B210" s="57" t="s">
        <v>424</v>
      </c>
      <c r="C210" s="92">
        <v>0</v>
      </c>
      <c r="D210" s="92">
        <v>0</v>
      </c>
      <c r="E210" s="92">
        <v>0</v>
      </c>
      <c r="F210" s="92">
        <v>-678656.14</v>
      </c>
    </row>
    <row r="211" spans="1:6" x14ac:dyDescent="0.25">
      <c r="A211" s="37" t="s">
        <v>304</v>
      </c>
      <c r="B211" s="57" t="s">
        <v>425</v>
      </c>
      <c r="C211" s="92">
        <v>0</v>
      </c>
      <c r="D211" s="92">
        <v>-449404805.58999997</v>
      </c>
      <c r="E211" s="92">
        <v>0</v>
      </c>
      <c r="F211" s="92">
        <v>-194907101.62</v>
      </c>
    </row>
    <row r="212" spans="1:6" x14ac:dyDescent="0.25">
      <c r="A212" s="37" t="s">
        <v>305</v>
      </c>
      <c r="B212" s="57" t="s">
        <v>306</v>
      </c>
      <c r="C212" s="92">
        <v>0</v>
      </c>
      <c r="D212" s="92">
        <v>-160389931.74000001</v>
      </c>
      <c r="E212" s="92">
        <v>0</v>
      </c>
      <c r="F212" s="92">
        <v>0</v>
      </c>
    </row>
    <row r="213" spans="1:6" x14ac:dyDescent="0.25">
      <c r="A213" s="37" t="s">
        <v>307</v>
      </c>
      <c r="B213" s="57" t="s">
        <v>308</v>
      </c>
      <c r="C213" s="92">
        <v>0</v>
      </c>
      <c r="D213" s="92">
        <v>-289014873.85000002</v>
      </c>
      <c r="E213" s="92">
        <v>0</v>
      </c>
      <c r="F213" s="92">
        <v>-194907101.62</v>
      </c>
    </row>
    <row r="214" spans="1:6" x14ac:dyDescent="0.25">
      <c r="A214" s="37" t="s">
        <v>309</v>
      </c>
      <c r="B214" s="57" t="s">
        <v>310</v>
      </c>
      <c r="C214" s="92">
        <v>0</v>
      </c>
      <c r="D214" s="92">
        <v>-15511298.74</v>
      </c>
      <c r="E214" s="92">
        <v>0</v>
      </c>
      <c r="F214" s="92">
        <v>-8462487.5399999991</v>
      </c>
    </row>
    <row r="215" spans="1:6" x14ac:dyDescent="0.25">
      <c r="A215" s="37" t="s">
        <v>311</v>
      </c>
      <c r="B215" s="57" t="s">
        <v>426</v>
      </c>
      <c r="C215" s="92">
        <v>0</v>
      </c>
      <c r="D215" s="92">
        <v>-100444.69</v>
      </c>
      <c r="E215" s="92">
        <v>0</v>
      </c>
      <c r="F215" s="92">
        <v>0</v>
      </c>
    </row>
    <row r="216" spans="1:6" x14ac:dyDescent="0.25">
      <c r="A216" s="35" t="s">
        <v>312</v>
      </c>
      <c r="B216" s="55" t="s">
        <v>427</v>
      </c>
      <c r="C216" s="90">
        <v>0</v>
      </c>
      <c r="D216" s="90">
        <v>0</v>
      </c>
      <c r="E216" s="90">
        <v>0</v>
      </c>
      <c r="F216" s="90">
        <v>0</v>
      </c>
    </row>
    <row r="217" spans="1:6" x14ac:dyDescent="0.25">
      <c r="A217" s="35" t="s">
        <v>313</v>
      </c>
      <c r="B217" s="55" t="s">
        <v>59</v>
      </c>
      <c r="C217" s="90">
        <v>0</v>
      </c>
      <c r="D217" s="90">
        <v>0</v>
      </c>
      <c r="E217" s="90">
        <v>0</v>
      </c>
      <c r="F217" s="90">
        <v>0</v>
      </c>
    </row>
    <row r="218" spans="1:6" s="1" customFormat="1" x14ac:dyDescent="0.25">
      <c r="A218" s="36" t="s">
        <v>314</v>
      </c>
      <c r="B218" s="56" t="s">
        <v>60</v>
      </c>
      <c r="C218" s="91">
        <v>0</v>
      </c>
      <c r="D218" s="91">
        <v>0</v>
      </c>
      <c r="E218" s="91">
        <v>0</v>
      </c>
      <c r="F218" s="91">
        <v>0</v>
      </c>
    </row>
    <row r="219" spans="1:6" x14ac:dyDescent="0.25">
      <c r="A219" s="37" t="s">
        <v>315</v>
      </c>
      <c r="B219" s="57" t="s">
        <v>61</v>
      </c>
      <c r="C219" s="92">
        <v>0</v>
      </c>
      <c r="D219" s="92">
        <v>0</v>
      </c>
      <c r="E219" s="92">
        <v>0</v>
      </c>
      <c r="F219" s="92">
        <v>0</v>
      </c>
    </row>
    <row r="220" spans="1:6" x14ac:dyDescent="0.25">
      <c r="A220" s="37" t="s">
        <v>316</v>
      </c>
      <c r="B220" s="57" t="s">
        <v>62</v>
      </c>
      <c r="C220" s="92">
        <v>0</v>
      </c>
      <c r="D220" s="92">
        <v>0</v>
      </c>
      <c r="E220" s="92">
        <v>0</v>
      </c>
      <c r="F220" s="92">
        <v>0</v>
      </c>
    </row>
    <row r="221" spans="1:6" s="1" customFormat="1" x14ac:dyDescent="0.25">
      <c r="A221" s="36" t="s">
        <v>317</v>
      </c>
      <c r="B221" s="56" t="s">
        <v>63</v>
      </c>
      <c r="C221" s="91">
        <v>0</v>
      </c>
      <c r="D221" s="91">
        <v>-33644.86</v>
      </c>
      <c r="E221" s="91">
        <v>0</v>
      </c>
      <c r="F221" s="91">
        <v>0</v>
      </c>
    </row>
    <row r="222" spans="1:6" x14ac:dyDescent="0.25">
      <c r="A222" s="37" t="s">
        <v>318</v>
      </c>
      <c r="B222" s="57" t="s">
        <v>64</v>
      </c>
      <c r="C222" s="92">
        <v>0</v>
      </c>
      <c r="D222" s="92">
        <v>-5711.98</v>
      </c>
      <c r="E222" s="92">
        <v>0</v>
      </c>
      <c r="F222" s="92">
        <v>0</v>
      </c>
    </row>
    <row r="223" spans="1:6" x14ac:dyDescent="0.25">
      <c r="A223" s="37" t="s">
        <v>319</v>
      </c>
      <c r="B223" s="57" t="s">
        <v>65</v>
      </c>
      <c r="C223" s="92">
        <v>0</v>
      </c>
      <c r="D223" s="92">
        <v>-61087.85</v>
      </c>
      <c r="E223" s="92">
        <v>0</v>
      </c>
      <c r="F223" s="92">
        <v>0</v>
      </c>
    </row>
    <row r="224" spans="1:6" x14ac:dyDescent="0.25">
      <c r="A224" s="37" t="s">
        <v>320</v>
      </c>
      <c r="B224" s="57" t="s">
        <v>321</v>
      </c>
      <c r="C224" s="92">
        <v>0</v>
      </c>
      <c r="D224" s="92">
        <v>0</v>
      </c>
      <c r="E224" s="92">
        <v>0</v>
      </c>
      <c r="F224" s="92">
        <v>0</v>
      </c>
    </row>
    <row r="225" spans="1:6" x14ac:dyDescent="0.25">
      <c r="A225" s="37" t="s">
        <v>322</v>
      </c>
      <c r="B225" s="57" t="s">
        <v>428</v>
      </c>
      <c r="C225" s="92">
        <v>0</v>
      </c>
      <c r="D225" s="92">
        <v>-22783237.41</v>
      </c>
      <c r="E225" s="92">
        <v>0</v>
      </c>
      <c r="F225" s="92">
        <v>-21085485.77</v>
      </c>
    </row>
    <row r="226" spans="1:6" x14ac:dyDescent="0.25">
      <c r="A226" s="37" t="s">
        <v>323</v>
      </c>
      <c r="B226" s="57" t="s">
        <v>324</v>
      </c>
      <c r="C226" s="92">
        <v>0</v>
      </c>
      <c r="D226" s="92">
        <v>-17687227.829999998</v>
      </c>
      <c r="E226" s="92">
        <v>0</v>
      </c>
      <c r="F226" s="92">
        <v>-16977412.960000001</v>
      </c>
    </row>
    <row r="227" spans="1:6" x14ac:dyDescent="0.25">
      <c r="A227" s="37" t="s">
        <v>325</v>
      </c>
      <c r="B227" s="57" t="s">
        <v>326</v>
      </c>
      <c r="C227" s="92">
        <v>0</v>
      </c>
      <c r="D227" s="92">
        <v>-1156479.1200000001</v>
      </c>
      <c r="E227" s="92">
        <v>0</v>
      </c>
      <c r="F227" s="92">
        <v>-2517795.35</v>
      </c>
    </row>
    <row r="228" spans="1:6" x14ac:dyDescent="0.25">
      <c r="A228" s="37" t="s">
        <v>327</v>
      </c>
      <c r="B228" s="57" t="s">
        <v>328</v>
      </c>
      <c r="C228" s="92">
        <v>0</v>
      </c>
      <c r="D228" s="92">
        <v>0</v>
      </c>
      <c r="E228" s="92">
        <v>0</v>
      </c>
      <c r="F228" s="92">
        <v>0</v>
      </c>
    </row>
    <row r="229" spans="1:6" x14ac:dyDescent="0.25">
      <c r="A229" s="37" t="s">
        <v>329</v>
      </c>
      <c r="B229" s="57" t="s">
        <v>330</v>
      </c>
      <c r="C229" s="92">
        <v>0</v>
      </c>
      <c r="D229" s="92">
        <v>-1472.7</v>
      </c>
      <c r="E229" s="92">
        <v>0</v>
      </c>
      <c r="F229" s="92">
        <v>-99964.38</v>
      </c>
    </row>
    <row r="230" spans="1:6" x14ac:dyDescent="0.25">
      <c r="A230" s="37" t="s">
        <v>331</v>
      </c>
      <c r="B230" s="57" t="s">
        <v>332</v>
      </c>
      <c r="C230" s="92">
        <v>0</v>
      </c>
      <c r="D230" s="92">
        <v>-3938057.76</v>
      </c>
      <c r="E230" s="92">
        <v>0</v>
      </c>
      <c r="F230" s="92">
        <v>-1490313.08</v>
      </c>
    </row>
    <row r="231" spans="1:6" s="1" customFormat="1" x14ac:dyDescent="0.25">
      <c r="A231" s="36" t="s">
        <v>333</v>
      </c>
      <c r="B231" s="56" t="s">
        <v>335</v>
      </c>
      <c r="C231" s="91">
        <v>0</v>
      </c>
      <c r="D231" s="91">
        <v>0</v>
      </c>
      <c r="E231" s="91">
        <v>0</v>
      </c>
      <c r="F231" s="91">
        <v>-364778.21</v>
      </c>
    </row>
    <row r="232" spans="1:6" x14ac:dyDescent="0.25">
      <c r="A232" s="37" t="s">
        <v>334</v>
      </c>
      <c r="B232" s="58" t="s">
        <v>337</v>
      </c>
      <c r="C232" s="92">
        <v>0</v>
      </c>
      <c r="D232" s="92">
        <v>-353783.48</v>
      </c>
      <c r="E232" s="92">
        <v>0</v>
      </c>
      <c r="F232" s="92">
        <v>-28303718.190000001</v>
      </c>
    </row>
    <row r="233" spans="1:6" x14ac:dyDescent="0.25">
      <c r="A233" s="37" t="s">
        <v>336</v>
      </c>
      <c r="B233" s="58" t="s">
        <v>338</v>
      </c>
      <c r="C233" s="92">
        <v>0</v>
      </c>
      <c r="D233" s="92">
        <v>-30912525.579999998</v>
      </c>
      <c r="E233" s="92">
        <v>0</v>
      </c>
      <c r="F233" s="92">
        <v>0</v>
      </c>
    </row>
    <row r="234" spans="1:6" x14ac:dyDescent="0.25">
      <c r="A234" s="37" t="s">
        <v>339</v>
      </c>
      <c r="B234" s="58" t="s">
        <v>340</v>
      </c>
      <c r="C234" s="92">
        <v>0</v>
      </c>
      <c r="D234" s="92">
        <v>-102727501.08</v>
      </c>
      <c r="E234" s="92">
        <v>0</v>
      </c>
      <c r="F234" s="92">
        <v>-344751044.76999998</v>
      </c>
    </row>
    <row r="235" spans="1:6" x14ac:dyDescent="0.25">
      <c r="A235" s="37" t="s">
        <v>341</v>
      </c>
      <c r="B235" s="58" t="s">
        <v>342</v>
      </c>
      <c r="C235" s="92">
        <v>0</v>
      </c>
      <c r="D235" s="92">
        <v>0</v>
      </c>
      <c r="E235" s="92">
        <v>0</v>
      </c>
      <c r="F235" s="92">
        <v>0</v>
      </c>
    </row>
    <row r="236" spans="1:6" x14ac:dyDescent="0.25">
      <c r="A236" s="37">
        <v>7</v>
      </c>
      <c r="B236" s="57" t="s">
        <v>343</v>
      </c>
      <c r="C236" s="92">
        <v>0</v>
      </c>
      <c r="D236" s="92">
        <v>48256387.259999998</v>
      </c>
      <c r="E236" s="92">
        <v>0</v>
      </c>
      <c r="F236" s="92">
        <v>34016802.119999997</v>
      </c>
    </row>
    <row r="237" spans="1:6" x14ac:dyDescent="0.25">
      <c r="A237" s="37">
        <v>8</v>
      </c>
      <c r="B237" s="57" t="s">
        <v>429</v>
      </c>
      <c r="C237" s="92">
        <v>0</v>
      </c>
      <c r="D237" s="92">
        <v>-31990851.199999999</v>
      </c>
      <c r="E237" s="92">
        <v>0</v>
      </c>
      <c r="F237" s="92">
        <v>-67863883.040000007</v>
      </c>
    </row>
    <row r="238" spans="1:6" x14ac:dyDescent="0.25">
      <c r="A238" s="35" t="s">
        <v>344</v>
      </c>
      <c r="B238" s="55" t="s">
        <v>345</v>
      </c>
      <c r="C238" s="90">
        <v>0</v>
      </c>
      <c r="D238" s="90">
        <v>-21308782.039999999</v>
      </c>
      <c r="E238" s="90">
        <v>0</v>
      </c>
      <c r="F238" s="90">
        <v>-25940343.379999999</v>
      </c>
    </row>
    <row r="239" spans="1:6" x14ac:dyDescent="0.25">
      <c r="A239" s="35" t="s">
        <v>346</v>
      </c>
      <c r="B239" s="55" t="s">
        <v>347</v>
      </c>
      <c r="C239" s="90">
        <v>0</v>
      </c>
      <c r="D239" s="90">
        <v>-10682069.16</v>
      </c>
      <c r="E239" s="90">
        <v>0</v>
      </c>
      <c r="F239" s="90">
        <v>-41923539.659999996</v>
      </c>
    </row>
    <row r="240" spans="1:6" x14ac:dyDescent="0.25">
      <c r="A240" s="35" t="s">
        <v>430</v>
      </c>
      <c r="B240" s="55" t="s">
        <v>348</v>
      </c>
      <c r="C240" s="90">
        <v>0</v>
      </c>
      <c r="D240" s="90">
        <v>0</v>
      </c>
      <c r="E240" s="90">
        <v>0</v>
      </c>
      <c r="F240" s="90">
        <v>0</v>
      </c>
    </row>
    <row r="241" spans="1:6" x14ac:dyDescent="0.25">
      <c r="A241" s="35">
        <v>9</v>
      </c>
      <c r="B241" s="55" t="s">
        <v>431</v>
      </c>
      <c r="C241" s="90">
        <v>0</v>
      </c>
      <c r="D241" s="90">
        <v>1090431.08</v>
      </c>
      <c r="E241" s="90">
        <v>0</v>
      </c>
      <c r="F241" s="90">
        <v>357000</v>
      </c>
    </row>
    <row r="242" spans="1:6" s="1" customFormat="1" x14ac:dyDescent="0.25">
      <c r="A242" s="36">
        <v>10</v>
      </c>
      <c r="B242" s="56" t="s">
        <v>349</v>
      </c>
      <c r="C242" s="91">
        <v>0</v>
      </c>
      <c r="D242" s="91">
        <v>0</v>
      </c>
      <c r="E242" s="91">
        <v>0</v>
      </c>
      <c r="F242" s="91">
        <v>0</v>
      </c>
    </row>
    <row r="243" spans="1:6" x14ac:dyDescent="0.25">
      <c r="A243" s="37">
        <v>11</v>
      </c>
      <c r="B243" s="57" t="s">
        <v>350</v>
      </c>
      <c r="C243" s="92">
        <v>0</v>
      </c>
      <c r="D243" s="92">
        <v>17355967.140000001</v>
      </c>
      <c r="E243" s="92">
        <v>0</v>
      </c>
      <c r="F243" s="92">
        <v>-33490080.920000002</v>
      </c>
    </row>
    <row r="244" spans="1:6" x14ac:dyDescent="0.25">
      <c r="A244" s="37">
        <v>12</v>
      </c>
      <c r="B244" s="57" t="s">
        <v>432</v>
      </c>
      <c r="C244" s="92">
        <v>0</v>
      </c>
      <c r="D244" s="92">
        <v>-13685745.359999999</v>
      </c>
      <c r="E244" s="92">
        <v>0</v>
      </c>
      <c r="F244" s="92">
        <v>9101848.9299999997</v>
      </c>
    </row>
    <row r="245" spans="1:6" x14ac:dyDescent="0.25">
      <c r="A245" s="37" t="s">
        <v>433</v>
      </c>
      <c r="B245" s="57" t="s">
        <v>351</v>
      </c>
      <c r="C245" s="92">
        <v>0</v>
      </c>
      <c r="D245" s="92">
        <v>131550193.55</v>
      </c>
      <c r="E245" s="92">
        <v>0</v>
      </c>
      <c r="F245" s="92">
        <v>242289377.66</v>
      </c>
    </row>
    <row r="246" spans="1:6" s="1" customFormat="1" x14ac:dyDescent="0.25">
      <c r="A246" s="36" t="s">
        <v>434</v>
      </c>
      <c r="B246" s="56" t="s">
        <v>352</v>
      </c>
      <c r="C246" s="91">
        <v>0</v>
      </c>
      <c r="D246" s="91">
        <v>3041726.49</v>
      </c>
      <c r="E246" s="91">
        <v>0</v>
      </c>
      <c r="F246" s="91">
        <v>1327656.82</v>
      </c>
    </row>
    <row r="247" spans="1:6" x14ac:dyDescent="0.25">
      <c r="A247" s="37" t="s">
        <v>435</v>
      </c>
      <c r="B247" s="57" t="s">
        <v>353</v>
      </c>
      <c r="C247" s="92">
        <v>0</v>
      </c>
      <c r="D247" s="92">
        <v>0</v>
      </c>
      <c r="E247" s="92">
        <v>0</v>
      </c>
      <c r="F247" s="92">
        <v>0</v>
      </c>
    </row>
    <row r="248" spans="1:6" x14ac:dyDescent="0.25">
      <c r="A248" s="37" t="s">
        <v>436</v>
      </c>
      <c r="B248" s="57" t="s">
        <v>354</v>
      </c>
      <c r="C248" s="92">
        <v>0</v>
      </c>
      <c r="D248" s="92">
        <v>128508467.06</v>
      </c>
      <c r="E248" s="92">
        <v>0</v>
      </c>
      <c r="F248" s="92">
        <v>240925129.5</v>
      </c>
    </row>
    <row r="249" spans="1:6" x14ac:dyDescent="0.25">
      <c r="A249" s="35" t="s">
        <v>437</v>
      </c>
      <c r="B249" s="55" t="s">
        <v>355</v>
      </c>
      <c r="C249" s="90">
        <v>0</v>
      </c>
      <c r="D249" s="90">
        <v>0</v>
      </c>
      <c r="E249" s="90">
        <v>0</v>
      </c>
      <c r="F249" s="90">
        <v>36591.339999999997</v>
      </c>
    </row>
    <row r="250" spans="1:6" s="1" customFormat="1" x14ac:dyDescent="0.25">
      <c r="A250" s="36" t="s">
        <v>438</v>
      </c>
      <c r="B250" s="56" t="s">
        <v>356</v>
      </c>
      <c r="C250" s="91">
        <v>0</v>
      </c>
      <c r="D250" s="91">
        <v>-145235938.91</v>
      </c>
      <c r="E250" s="91">
        <v>0</v>
      </c>
      <c r="F250" s="91">
        <v>-233187528.72999999</v>
      </c>
    </row>
    <row r="251" spans="1:6" x14ac:dyDescent="0.25">
      <c r="A251" s="37" t="s">
        <v>439</v>
      </c>
      <c r="B251" s="57" t="s">
        <v>357</v>
      </c>
      <c r="C251" s="92">
        <v>0</v>
      </c>
      <c r="D251" s="92">
        <v>-289615.71000000002</v>
      </c>
      <c r="E251" s="92">
        <v>0</v>
      </c>
      <c r="F251" s="92">
        <v>0</v>
      </c>
    </row>
    <row r="252" spans="1:6" x14ac:dyDescent="0.25">
      <c r="A252" s="37" t="s">
        <v>440</v>
      </c>
      <c r="B252" s="57" t="s">
        <v>358</v>
      </c>
      <c r="C252" s="92">
        <v>0</v>
      </c>
      <c r="D252" s="92">
        <v>0</v>
      </c>
      <c r="E252" s="92">
        <v>0</v>
      </c>
      <c r="F252" s="92">
        <v>0</v>
      </c>
    </row>
    <row r="253" spans="1:6" x14ac:dyDescent="0.25">
      <c r="A253" s="37" t="s">
        <v>441</v>
      </c>
      <c r="B253" s="57" t="s">
        <v>359</v>
      </c>
      <c r="C253" s="92">
        <v>0</v>
      </c>
      <c r="D253" s="92">
        <v>-289615.71000000002</v>
      </c>
      <c r="E253" s="92">
        <v>0</v>
      </c>
      <c r="F253" s="92">
        <v>0</v>
      </c>
    </row>
    <row r="254" spans="1:6" x14ac:dyDescent="0.25">
      <c r="A254" s="37" t="s">
        <v>442</v>
      </c>
      <c r="B254" s="57" t="s">
        <v>360</v>
      </c>
      <c r="C254" s="92">
        <v>0</v>
      </c>
      <c r="D254" s="92">
        <v>0</v>
      </c>
      <c r="E254" s="92">
        <v>0</v>
      </c>
      <c r="F254" s="92">
        <v>0</v>
      </c>
    </row>
    <row r="255" spans="1:6" x14ac:dyDescent="0.25">
      <c r="A255" s="37" t="s">
        <v>443</v>
      </c>
      <c r="B255" s="57" t="s">
        <v>361</v>
      </c>
      <c r="C255" s="92">
        <v>0</v>
      </c>
      <c r="D255" s="92">
        <v>-139730805.24000001</v>
      </c>
      <c r="E255" s="92">
        <v>0</v>
      </c>
      <c r="F255" s="92">
        <v>-225807772.78999999</v>
      </c>
    </row>
    <row r="256" spans="1:6" x14ac:dyDescent="0.25">
      <c r="A256" s="37" t="s">
        <v>444</v>
      </c>
      <c r="B256" s="57" t="s">
        <v>362</v>
      </c>
      <c r="C256" s="92">
        <v>0</v>
      </c>
      <c r="D256" s="92">
        <v>-5215517.96</v>
      </c>
      <c r="E256" s="92">
        <v>0</v>
      </c>
      <c r="F256" s="92">
        <v>-7379755.9400000004</v>
      </c>
    </row>
    <row r="257" spans="1:6" x14ac:dyDescent="0.25">
      <c r="A257" s="37">
        <v>13</v>
      </c>
      <c r="B257" s="57" t="s">
        <v>363</v>
      </c>
      <c r="C257" s="92">
        <v>0</v>
      </c>
      <c r="D257" s="92">
        <v>3670221.78</v>
      </c>
      <c r="E257" s="92">
        <v>0</v>
      </c>
      <c r="F257" s="92">
        <v>-24388231.989999998</v>
      </c>
    </row>
    <row r="258" spans="1:6" x14ac:dyDescent="0.25">
      <c r="A258" s="37">
        <v>14</v>
      </c>
      <c r="B258" s="57" t="s">
        <v>445</v>
      </c>
      <c r="C258" s="92">
        <v>0</v>
      </c>
      <c r="D258" s="92">
        <v>-1876312.16</v>
      </c>
      <c r="E258" s="92">
        <v>0</v>
      </c>
      <c r="F258" s="92">
        <v>-1035671.48</v>
      </c>
    </row>
    <row r="259" spans="1:6" x14ac:dyDescent="0.25">
      <c r="A259" s="37" t="s">
        <v>446</v>
      </c>
      <c r="B259" s="57" t="s">
        <v>364</v>
      </c>
      <c r="C259" s="92">
        <v>0</v>
      </c>
      <c r="D259" s="92">
        <v>-1481163.87</v>
      </c>
      <c r="E259" s="92">
        <v>0</v>
      </c>
      <c r="F259" s="92">
        <v>-647294.67000000004</v>
      </c>
    </row>
    <row r="260" spans="1:6" s="1" customFormat="1" x14ac:dyDescent="0.25">
      <c r="A260" s="36" t="s">
        <v>447</v>
      </c>
      <c r="B260" s="56" t="s">
        <v>365</v>
      </c>
      <c r="C260" s="91">
        <v>0</v>
      </c>
      <c r="D260" s="91">
        <v>-395148.29</v>
      </c>
      <c r="E260" s="91">
        <v>0</v>
      </c>
      <c r="F260" s="91">
        <v>-388376.81</v>
      </c>
    </row>
    <row r="261" spans="1:6" x14ac:dyDescent="0.25">
      <c r="A261" s="37">
        <v>15</v>
      </c>
      <c r="B261" s="57" t="s">
        <v>366</v>
      </c>
      <c r="C261" s="92">
        <v>0</v>
      </c>
      <c r="D261" s="92">
        <v>1793909.62</v>
      </c>
      <c r="E261" s="92">
        <v>0</v>
      </c>
      <c r="F261" s="92">
        <v>-25423903.469999999</v>
      </c>
    </row>
    <row r="262" spans="1:6" x14ac:dyDescent="0.25">
      <c r="A262" s="37">
        <v>16</v>
      </c>
      <c r="B262" s="57" t="s">
        <v>367</v>
      </c>
      <c r="C262" s="92">
        <v>0</v>
      </c>
      <c r="D262" s="92">
        <v>0</v>
      </c>
      <c r="E262" s="92">
        <v>0</v>
      </c>
      <c r="F262" s="92">
        <v>0</v>
      </c>
    </row>
    <row r="263" spans="1:6" x14ac:dyDescent="0.25">
      <c r="A263" s="37">
        <v>17</v>
      </c>
      <c r="B263" s="57" t="s">
        <v>368</v>
      </c>
      <c r="C263" s="92">
        <v>0</v>
      </c>
      <c r="D263" s="92">
        <v>1793909.62</v>
      </c>
      <c r="E263" s="92">
        <v>0</v>
      </c>
      <c r="F263" s="92">
        <v>-25423903.469999999</v>
      </c>
    </row>
    <row r="264" spans="1:6" x14ac:dyDescent="0.25">
      <c r="A264" s="37">
        <v>18</v>
      </c>
      <c r="B264" s="57" t="s">
        <v>448</v>
      </c>
      <c r="C264" s="92">
        <v>0</v>
      </c>
      <c r="D264" s="92">
        <v>0</v>
      </c>
      <c r="E264" s="92">
        <v>0</v>
      </c>
      <c r="F264" s="92">
        <v>0</v>
      </c>
    </row>
    <row r="265" spans="1:6" x14ac:dyDescent="0.25">
      <c r="A265" s="37" t="s">
        <v>449</v>
      </c>
      <c r="B265" s="57" t="s">
        <v>450</v>
      </c>
      <c r="C265" s="92">
        <v>0</v>
      </c>
      <c r="D265" s="92">
        <v>0</v>
      </c>
      <c r="E265" s="92">
        <v>0</v>
      </c>
      <c r="F265" s="92">
        <v>0</v>
      </c>
    </row>
    <row r="266" spans="1:6" s="1" customFormat="1" x14ac:dyDescent="0.25">
      <c r="A266" s="36" t="s">
        <v>451</v>
      </c>
      <c r="B266" s="56" t="s">
        <v>452</v>
      </c>
      <c r="C266" s="91">
        <v>0</v>
      </c>
      <c r="D266" s="91">
        <v>0</v>
      </c>
      <c r="E266" s="91">
        <v>0</v>
      </c>
      <c r="F266" s="91">
        <v>0</v>
      </c>
    </row>
    <row r="267" spans="1:6" x14ac:dyDescent="0.25">
      <c r="A267" s="37" t="s">
        <v>453</v>
      </c>
      <c r="B267" s="57" t="s">
        <v>454</v>
      </c>
      <c r="C267" s="92">
        <v>0</v>
      </c>
      <c r="D267" s="92">
        <v>20879952.129999999</v>
      </c>
      <c r="E267" s="92">
        <v>0</v>
      </c>
      <c r="F267" s="92">
        <v>209316</v>
      </c>
    </row>
    <row r="268" spans="1:6" x14ac:dyDescent="0.25">
      <c r="A268" s="37" t="s">
        <v>455</v>
      </c>
      <c r="B268" s="57" t="s">
        <v>456</v>
      </c>
      <c r="C268" s="92">
        <v>0</v>
      </c>
      <c r="D268" s="92">
        <v>-197000</v>
      </c>
      <c r="E268" s="92">
        <v>0</v>
      </c>
      <c r="F268" s="92">
        <v>-551000</v>
      </c>
    </row>
    <row r="269" spans="1:6" x14ac:dyDescent="0.25">
      <c r="A269" s="37" t="s">
        <v>457</v>
      </c>
      <c r="B269" s="57" t="s">
        <v>458</v>
      </c>
      <c r="C269" s="92">
        <v>0</v>
      </c>
      <c r="D269" s="92">
        <v>0</v>
      </c>
      <c r="E269" s="92">
        <v>0</v>
      </c>
      <c r="F269" s="92">
        <v>0</v>
      </c>
    </row>
    <row r="270" spans="1:6" x14ac:dyDescent="0.25">
      <c r="A270" s="35" t="s">
        <v>369</v>
      </c>
      <c r="B270" s="55" t="s">
        <v>370</v>
      </c>
      <c r="C270" s="90">
        <v>0</v>
      </c>
      <c r="D270" s="90">
        <v>20682952.129999999</v>
      </c>
      <c r="E270" s="90">
        <v>0</v>
      </c>
      <c r="F270" s="90">
        <v>-341684</v>
      </c>
    </row>
    <row r="271" spans="1:6" x14ac:dyDescent="0.25">
      <c r="A271" s="35" t="s">
        <v>371</v>
      </c>
      <c r="B271" s="55" t="s">
        <v>459</v>
      </c>
      <c r="C271" s="90">
        <v>0</v>
      </c>
      <c r="D271" s="90">
        <v>37723820.920000002</v>
      </c>
      <c r="E271" s="90">
        <v>0</v>
      </c>
      <c r="F271" s="90">
        <v>38065504.920000002</v>
      </c>
    </row>
    <row r="272" spans="1:6" x14ac:dyDescent="0.25">
      <c r="A272" s="35" t="s">
        <v>372</v>
      </c>
      <c r="B272" s="55" t="s">
        <v>373</v>
      </c>
      <c r="C272" s="90">
        <v>0</v>
      </c>
      <c r="D272" s="90">
        <v>58406773.049999997</v>
      </c>
      <c r="E272" s="90">
        <v>0</v>
      </c>
      <c r="F272" s="90">
        <v>37723820.920000002</v>
      </c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3">
    <tabColor theme="0"/>
    <pageSetUpPr fitToPage="1"/>
  </sheetPr>
  <dimension ref="A1:G283"/>
  <sheetViews>
    <sheetView view="pageBreakPreview" topLeftCell="A256" zoomScaleNormal="100" zoomScaleSheetLayoutView="100" workbookViewId="0">
      <selection activeCell="C204" sqref="C204"/>
    </sheetView>
  </sheetViews>
  <sheetFormatPr defaultColWidth="10.7109375" defaultRowHeight="17.25" customHeight="1" x14ac:dyDescent="0.25"/>
  <cols>
    <col min="1" max="1" width="10.28515625" style="59" bestFit="1" customWidth="1"/>
    <col min="2" max="2" width="54.7109375" style="60" customWidth="1"/>
    <col min="3" max="4" width="25.28515625" style="79" customWidth="1"/>
    <col min="5" max="6" width="25.28515625" style="76" customWidth="1"/>
    <col min="7" max="7" width="12.42578125" style="8" bestFit="1" customWidth="1"/>
  </cols>
  <sheetData>
    <row r="1" spans="1:7" ht="52.5" customHeight="1" x14ac:dyDescent="0.25">
      <c r="A1" s="17" t="s">
        <v>465</v>
      </c>
      <c r="B1" s="18"/>
      <c r="C1" s="13" t="s">
        <v>460</v>
      </c>
      <c r="D1" s="13" t="s">
        <v>461</v>
      </c>
      <c r="E1" s="13" t="s">
        <v>462</v>
      </c>
      <c r="F1" s="13" t="s">
        <v>463</v>
      </c>
    </row>
    <row r="2" spans="1:7" s="1" customFormat="1" ht="15" customHeight="1" x14ac:dyDescent="0.25">
      <c r="A2" s="31">
        <v>1</v>
      </c>
      <c r="B2" s="42" t="s">
        <v>0</v>
      </c>
      <c r="C2" s="61">
        <v>1343118000</v>
      </c>
      <c r="D2" s="61">
        <v>1777085817</v>
      </c>
      <c r="E2" s="61">
        <v>1254104000</v>
      </c>
      <c r="F2" s="61">
        <v>1343118000</v>
      </c>
      <c r="G2" s="8"/>
    </row>
    <row r="3" spans="1:7" s="1" customFormat="1" ht="15" customHeight="1" x14ac:dyDescent="0.25">
      <c r="A3" s="24" t="s">
        <v>1</v>
      </c>
      <c r="B3" s="44" t="s">
        <v>2</v>
      </c>
      <c r="C3" s="62">
        <v>516691000</v>
      </c>
      <c r="D3" s="62">
        <v>663845544</v>
      </c>
      <c r="E3" s="62">
        <v>468689000</v>
      </c>
      <c r="F3" s="62">
        <v>516691000</v>
      </c>
      <c r="G3" s="8"/>
    </row>
    <row r="4" spans="1:7" s="2" customFormat="1" ht="15" customHeight="1" x14ac:dyDescent="0.25">
      <c r="A4" s="25" t="s">
        <v>3</v>
      </c>
      <c r="B4" s="45" t="s">
        <v>4</v>
      </c>
      <c r="C4" s="63">
        <v>11997000</v>
      </c>
      <c r="D4" s="63">
        <v>38140000</v>
      </c>
      <c r="E4" s="63">
        <v>83156000</v>
      </c>
      <c r="F4" s="63">
        <v>11997000</v>
      </c>
      <c r="G4" s="8"/>
    </row>
    <row r="5" spans="1:7" s="2" customFormat="1" ht="15" customHeight="1" x14ac:dyDescent="0.25">
      <c r="A5" s="25" t="s">
        <v>5</v>
      </c>
      <c r="B5" s="45" t="s">
        <v>6</v>
      </c>
      <c r="C5" s="63">
        <v>0</v>
      </c>
      <c r="D5" s="63">
        <v>0</v>
      </c>
      <c r="E5" s="63">
        <v>0</v>
      </c>
      <c r="F5" s="63">
        <v>0</v>
      </c>
      <c r="G5" s="8"/>
    </row>
    <row r="6" spans="1:7" s="2" customFormat="1" ht="15" customHeight="1" x14ac:dyDescent="0.25">
      <c r="A6" s="25" t="s">
        <v>7</v>
      </c>
      <c r="B6" s="45" t="s">
        <v>8</v>
      </c>
      <c r="C6" s="63">
        <v>211841000</v>
      </c>
      <c r="D6" s="63">
        <v>282927431</v>
      </c>
      <c r="E6" s="63">
        <v>119546000</v>
      </c>
      <c r="F6" s="63">
        <v>211841000</v>
      </c>
      <c r="G6" s="8"/>
    </row>
    <row r="7" spans="1:7" s="1" customFormat="1" ht="15" customHeight="1" x14ac:dyDescent="0.25">
      <c r="A7" s="27" t="s">
        <v>9</v>
      </c>
      <c r="B7" s="47" t="s">
        <v>10</v>
      </c>
      <c r="C7" s="64">
        <v>67983000</v>
      </c>
      <c r="D7" s="64">
        <v>68001559</v>
      </c>
      <c r="E7" s="64">
        <v>66096000</v>
      </c>
      <c r="F7" s="64">
        <v>67983000</v>
      </c>
      <c r="G7" s="8"/>
    </row>
    <row r="8" spans="1:7" s="2" customFormat="1" ht="15" customHeight="1" x14ac:dyDescent="0.25">
      <c r="A8" s="25" t="s">
        <v>11</v>
      </c>
      <c r="B8" s="45" t="s">
        <v>379</v>
      </c>
      <c r="C8" s="63">
        <v>67264372</v>
      </c>
      <c r="D8" s="63">
        <v>64213202</v>
      </c>
      <c r="E8" s="63">
        <v>48365377</v>
      </c>
      <c r="F8" s="63">
        <v>67264372</v>
      </c>
      <c r="G8" s="8"/>
    </row>
    <row r="9" spans="1:7" s="2" customFormat="1" ht="15" customHeight="1" x14ac:dyDescent="0.25">
      <c r="A9" s="25" t="s">
        <v>12</v>
      </c>
      <c r="B9" s="45" t="s">
        <v>380</v>
      </c>
      <c r="C9" s="63">
        <v>718628</v>
      </c>
      <c r="D9" s="63">
        <v>3788357</v>
      </c>
      <c r="E9" s="63">
        <v>17730623</v>
      </c>
      <c r="F9" s="63">
        <v>718628</v>
      </c>
      <c r="G9" s="8"/>
    </row>
    <row r="10" spans="1:7" s="2" customFormat="1" ht="15" customHeight="1" x14ac:dyDescent="0.25">
      <c r="A10" s="25" t="s">
        <v>13</v>
      </c>
      <c r="B10" s="45" t="s">
        <v>14</v>
      </c>
      <c r="C10" s="63">
        <v>55658000</v>
      </c>
      <c r="D10" s="63">
        <v>43410605</v>
      </c>
      <c r="E10" s="63">
        <v>72350000</v>
      </c>
      <c r="F10" s="63">
        <v>55658000</v>
      </c>
      <c r="G10" s="8"/>
    </row>
    <row r="11" spans="1:7" s="2" customFormat="1" ht="15" customHeight="1" x14ac:dyDescent="0.25">
      <c r="A11" s="25" t="s">
        <v>15</v>
      </c>
      <c r="B11" s="45" t="s">
        <v>16</v>
      </c>
      <c r="C11" s="63">
        <v>8490000</v>
      </c>
      <c r="D11" s="63">
        <v>7276851</v>
      </c>
      <c r="E11" s="63">
        <v>6642000</v>
      </c>
      <c r="F11" s="63">
        <v>8490000</v>
      </c>
      <c r="G11" s="8"/>
    </row>
    <row r="12" spans="1:7" s="2" customFormat="1" ht="15" customHeight="1" x14ac:dyDescent="0.25">
      <c r="A12" s="25" t="s">
        <v>17</v>
      </c>
      <c r="B12" s="45" t="s">
        <v>18</v>
      </c>
      <c r="C12" s="63">
        <v>0</v>
      </c>
      <c r="D12" s="63">
        <v>79940883</v>
      </c>
      <c r="E12" s="63">
        <v>25936000</v>
      </c>
      <c r="F12" s="63">
        <v>0</v>
      </c>
      <c r="G12" s="8"/>
    </row>
    <row r="13" spans="1:7" s="2" customFormat="1" ht="15" customHeight="1" x14ac:dyDescent="0.25">
      <c r="A13" s="25" t="s">
        <v>19</v>
      </c>
      <c r="B13" s="45" t="s">
        <v>20</v>
      </c>
      <c r="C13" s="63">
        <v>160722000</v>
      </c>
      <c r="D13" s="63">
        <v>144148215</v>
      </c>
      <c r="E13" s="63">
        <v>94963000</v>
      </c>
      <c r="F13" s="63">
        <v>160722000</v>
      </c>
      <c r="G13" s="8"/>
    </row>
    <row r="14" spans="1:7" s="2" customFormat="1" ht="15" customHeight="1" x14ac:dyDescent="0.25">
      <c r="A14" s="25" t="s">
        <v>21</v>
      </c>
      <c r="B14" s="45" t="s">
        <v>22</v>
      </c>
      <c r="C14" s="63">
        <v>826427000</v>
      </c>
      <c r="D14" s="63">
        <v>1113240273</v>
      </c>
      <c r="E14" s="63">
        <v>785415000</v>
      </c>
      <c r="F14" s="63">
        <v>826427000</v>
      </c>
      <c r="G14" s="8"/>
    </row>
    <row r="15" spans="1:7" s="1" customFormat="1" ht="15" customHeight="1" x14ac:dyDescent="0.25">
      <c r="A15" s="24" t="s">
        <v>23</v>
      </c>
      <c r="B15" s="44" t="s">
        <v>24</v>
      </c>
      <c r="C15" s="62">
        <v>620850000</v>
      </c>
      <c r="D15" s="62">
        <v>868916589</v>
      </c>
      <c r="E15" s="62">
        <v>499652000</v>
      </c>
      <c r="F15" s="62">
        <v>620850000</v>
      </c>
      <c r="G15" s="8"/>
    </row>
    <row r="16" spans="1:7" s="1" customFormat="1" ht="15" customHeight="1" x14ac:dyDescent="0.25">
      <c r="A16" s="28" t="s">
        <v>25</v>
      </c>
      <c r="B16" s="48" t="s">
        <v>26</v>
      </c>
      <c r="C16" s="65">
        <v>0</v>
      </c>
      <c r="D16" s="65">
        <v>0</v>
      </c>
      <c r="E16" s="65">
        <v>0</v>
      </c>
      <c r="F16" s="65">
        <v>0</v>
      </c>
      <c r="G16" s="8"/>
    </row>
    <row r="17" spans="1:7" s="2" customFormat="1" ht="15" customHeight="1" x14ac:dyDescent="0.25">
      <c r="A17" s="29" t="s">
        <v>27</v>
      </c>
      <c r="B17" s="49" t="s">
        <v>28</v>
      </c>
      <c r="C17" s="66">
        <v>0</v>
      </c>
      <c r="D17" s="66">
        <v>0</v>
      </c>
      <c r="E17" s="66">
        <v>0</v>
      </c>
      <c r="F17" s="66">
        <v>0</v>
      </c>
      <c r="G17" s="8"/>
    </row>
    <row r="18" spans="1:7" s="2" customFormat="1" ht="15" customHeight="1" x14ac:dyDescent="0.25">
      <c r="A18" s="29" t="s">
        <v>29</v>
      </c>
      <c r="B18" s="50" t="s">
        <v>30</v>
      </c>
      <c r="C18" s="66">
        <v>495158000</v>
      </c>
      <c r="D18" s="66">
        <v>795050867</v>
      </c>
      <c r="E18" s="66">
        <v>299201000</v>
      </c>
      <c r="F18" s="66">
        <v>495158000</v>
      </c>
      <c r="G18" s="8"/>
    </row>
    <row r="19" spans="1:7" s="2" customFormat="1" ht="15" customHeight="1" x14ac:dyDescent="0.25">
      <c r="A19" s="29" t="s">
        <v>31</v>
      </c>
      <c r="B19" s="49" t="s">
        <v>18</v>
      </c>
      <c r="C19" s="66">
        <v>0</v>
      </c>
      <c r="D19" s="66">
        <v>0</v>
      </c>
      <c r="E19" s="66">
        <v>83318000</v>
      </c>
      <c r="F19" s="66">
        <v>0</v>
      </c>
      <c r="G19" s="8"/>
    </row>
    <row r="20" spans="1:7" s="2" customFormat="1" ht="15" customHeight="1" x14ac:dyDescent="0.25">
      <c r="A20" s="29" t="s">
        <v>32</v>
      </c>
      <c r="B20" s="49" t="s">
        <v>33</v>
      </c>
      <c r="C20" s="66">
        <v>99101000</v>
      </c>
      <c r="D20" s="66">
        <v>65703070</v>
      </c>
      <c r="E20" s="66">
        <v>99101000</v>
      </c>
      <c r="F20" s="66">
        <v>99101000</v>
      </c>
      <c r="G20" s="8"/>
    </row>
    <row r="21" spans="1:7" s="2" customFormat="1" ht="15" customHeight="1" x14ac:dyDescent="0.25">
      <c r="A21" s="29" t="s">
        <v>34</v>
      </c>
      <c r="B21" s="49" t="s">
        <v>35</v>
      </c>
      <c r="C21" s="66">
        <v>26591000</v>
      </c>
      <c r="D21" s="66">
        <v>8162652</v>
      </c>
      <c r="E21" s="66">
        <v>18032000</v>
      </c>
      <c r="F21" s="66">
        <v>26591000</v>
      </c>
      <c r="G21" s="8"/>
    </row>
    <row r="22" spans="1:7" s="2" customFormat="1" ht="15" customHeight="1" x14ac:dyDescent="0.25">
      <c r="A22" s="29" t="s">
        <v>36</v>
      </c>
      <c r="B22" s="49" t="s">
        <v>381</v>
      </c>
      <c r="C22" s="66">
        <v>0</v>
      </c>
      <c r="D22" s="66">
        <v>0</v>
      </c>
      <c r="E22" s="66">
        <v>0</v>
      </c>
      <c r="F22" s="66">
        <v>0</v>
      </c>
      <c r="G22" s="8"/>
    </row>
    <row r="23" spans="1:7" s="2" customFormat="1" ht="15" customHeight="1" x14ac:dyDescent="0.25">
      <c r="A23" s="30" t="s">
        <v>37</v>
      </c>
      <c r="B23" s="51" t="s">
        <v>38</v>
      </c>
      <c r="C23" s="67">
        <v>0</v>
      </c>
      <c r="D23" s="67">
        <v>0</v>
      </c>
      <c r="E23" s="67">
        <v>0</v>
      </c>
      <c r="F23" s="67">
        <v>0</v>
      </c>
      <c r="G23" s="8"/>
    </row>
    <row r="24" spans="1:7" s="2" customFormat="1" ht="15" customHeight="1" x14ac:dyDescent="0.25">
      <c r="A24" s="29" t="s">
        <v>39</v>
      </c>
      <c r="B24" s="49" t="s">
        <v>40</v>
      </c>
      <c r="C24" s="66">
        <v>0</v>
      </c>
      <c r="D24" s="66">
        <v>0</v>
      </c>
      <c r="E24" s="66">
        <v>0</v>
      </c>
      <c r="F24" s="66">
        <v>0</v>
      </c>
      <c r="G24" s="8"/>
    </row>
    <row r="25" spans="1:7" s="2" customFormat="1" ht="15" customHeight="1" x14ac:dyDescent="0.25">
      <c r="A25" s="29" t="s">
        <v>41</v>
      </c>
      <c r="B25" s="49" t="s">
        <v>42</v>
      </c>
      <c r="C25" s="66">
        <v>179943000</v>
      </c>
      <c r="D25" s="66">
        <v>212116038</v>
      </c>
      <c r="E25" s="66">
        <v>261286000</v>
      </c>
      <c r="F25" s="66">
        <v>179943000</v>
      </c>
      <c r="G25" s="8"/>
    </row>
    <row r="26" spans="1:7" s="2" customFormat="1" ht="15" customHeight="1" x14ac:dyDescent="0.25">
      <c r="A26" s="29" t="s">
        <v>43</v>
      </c>
      <c r="B26" s="49" t="s">
        <v>44</v>
      </c>
      <c r="C26" s="66">
        <v>141491683</v>
      </c>
      <c r="D26" s="66">
        <v>177489517</v>
      </c>
      <c r="E26" s="66">
        <v>190413168</v>
      </c>
      <c r="F26" s="66">
        <v>141491683</v>
      </c>
      <c r="G26" s="8"/>
    </row>
    <row r="27" spans="1:7" s="3" customFormat="1" ht="15" customHeight="1" x14ac:dyDescent="0.25">
      <c r="A27" s="29" t="s">
        <v>45</v>
      </c>
      <c r="B27" s="49" t="s">
        <v>46</v>
      </c>
      <c r="C27" s="66">
        <v>0</v>
      </c>
      <c r="D27" s="66">
        <v>0</v>
      </c>
      <c r="E27" s="66">
        <v>28780</v>
      </c>
      <c r="F27" s="66">
        <v>0</v>
      </c>
      <c r="G27" s="9"/>
    </row>
    <row r="28" spans="1:7" ht="15" customHeight="1" x14ac:dyDescent="0.25">
      <c r="A28" s="30" t="s">
        <v>47</v>
      </c>
      <c r="B28" s="51" t="s">
        <v>48</v>
      </c>
      <c r="C28" s="67">
        <v>3104492</v>
      </c>
      <c r="D28" s="67">
        <v>2250691</v>
      </c>
      <c r="E28" s="67">
        <v>22353111</v>
      </c>
      <c r="F28" s="67">
        <v>3104492</v>
      </c>
    </row>
    <row r="29" spans="1:7" s="1" customFormat="1" ht="15" customHeight="1" x14ac:dyDescent="0.25">
      <c r="A29" s="27" t="s">
        <v>49</v>
      </c>
      <c r="B29" s="47" t="s">
        <v>50</v>
      </c>
      <c r="C29" s="64">
        <v>37018624</v>
      </c>
      <c r="D29" s="64">
        <v>56429859</v>
      </c>
      <c r="E29" s="64">
        <v>37010375</v>
      </c>
      <c r="F29" s="64">
        <v>37018624</v>
      </c>
      <c r="G29" s="8"/>
    </row>
    <row r="30" spans="1:7" ht="15" customHeight="1" x14ac:dyDescent="0.25">
      <c r="A30" s="29" t="s">
        <v>51</v>
      </c>
      <c r="B30" s="49" t="s">
        <v>52</v>
      </c>
      <c r="C30" s="66">
        <v>101368567</v>
      </c>
      <c r="D30" s="66">
        <v>118808967</v>
      </c>
      <c r="E30" s="66">
        <v>131020902</v>
      </c>
      <c r="F30" s="66">
        <v>101368567</v>
      </c>
    </row>
    <row r="31" spans="1:7" ht="15" customHeight="1" x14ac:dyDescent="0.25">
      <c r="A31" s="29" t="s">
        <v>53</v>
      </c>
      <c r="B31" s="49" t="s">
        <v>54</v>
      </c>
      <c r="C31" s="66">
        <v>26810455</v>
      </c>
      <c r="D31" s="66">
        <v>22959441</v>
      </c>
      <c r="E31" s="66">
        <v>26785279</v>
      </c>
      <c r="F31" s="66">
        <v>26810455</v>
      </c>
    </row>
    <row r="32" spans="1:7" ht="15" customHeight="1" x14ac:dyDescent="0.25">
      <c r="A32" s="29" t="s">
        <v>55</v>
      </c>
      <c r="B32" s="49" t="s">
        <v>56</v>
      </c>
      <c r="C32" s="66">
        <v>3961794</v>
      </c>
      <c r="D32" s="66">
        <v>3348407</v>
      </c>
      <c r="E32" s="66">
        <v>5406599</v>
      </c>
      <c r="F32" s="66">
        <v>3961794</v>
      </c>
    </row>
    <row r="33" spans="1:7" ht="15" customHeight="1" x14ac:dyDescent="0.25">
      <c r="A33" s="29" t="s">
        <v>57</v>
      </c>
      <c r="B33" s="49" t="s">
        <v>58</v>
      </c>
      <c r="C33" s="66">
        <v>7679068</v>
      </c>
      <c r="D33" s="66">
        <v>8318673</v>
      </c>
      <c r="E33" s="66">
        <v>38680954</v>
      </c>
      <c r="F33" s="66">
        <v>7679068</v>
      </c>
    </row>
    <row r="34" spans="1:7" ht="15" customHeight="1" x14ac:dyDescent="0.25">
      <c r="A34" s="29" t="s">
        <v>66</v>
      </c>
      <c r="B34" s="49" t="s">
        <v>382</v>
      </c>
      <c r="C34" s="66">
        <v>25634000</v>
      </c>
      <c r="D34" s="66">
        <v>32207646</v>
      </c>
      <c r="E34" s="66">
        <v>24477000</v>
      </c>
      <c r="F34" s="66">
        <v>25634000</v>
      </c>
    </row>
    <row r="35" spans="1:7" ht="15" customHeight="1" x14ac:dyDescent="0.25">
      <c r="A35" s="29" t="s">
        <v>67</v>
      </c>
      <c r="B35" s="50" t="s">
        <v>68</v>
      </c>
      <c r="C35" s="66">
        <v>0</v>
      </c>
      <c r="D35" s="66">
        <v>0</v>
      </c>
      <c r="E35" s="66">
        <v>0</v>
      </c>
      <c r="F35" s="66">
        <v>0</v>
      </c>
    </row>
    <row r="36" spans="1:7" ht="15" customHeight="1" x14ac:dyDescent="0.25">
      <c r="A36" s="29" t="s">
        <v>69</v>
      </c>
      <c r="B36" s="49" t="s">
        <v>70</v>
      </c>
      <c r="C36" s="66">
        <v>0</v>
      </c>
      <c r="D36" s="66">
        <v>0</v>
      </c>
      <c r="E36" s="66">
        <v>0</v>
      </c>
      <c r="F36" s="66">
        <v>0</v>
      </c>
    </row>
    <row r="37" spans="1:7" s="4" customFormat="1" ht="15" customHeight="1" x14ac:dyDescent="0.25">
      <c r="A37" s="27" t="s">
        <v>71</v>
      </c>
      <c r="B37" s="47" t="s">
        <v>72</v>
      </c>
      <c r="C37" s="64">
        <v>0</v>
      </c>
      <c r="D37" s="64">
        <v>0</v>
      </c>
      <c r="E37" s="64">
        <v>0</v>
      </c>
      <c r="F37" s="64">
        <v>0</v>
      </c>
      <c r="G37" s="9"/>
    </row>
    <row r="38" spans="1:7" s="3" customFormat="1" ht="15" customHeight="1" x14ac:dyDescent="0.25">
      <c r="A38" s="29" t="s">
        <v>73</v>
      </c>
      <c r="B38" s="49" t="s">
        <v>74</v>
      </c>
      <c r="C38" s="66">
        <v>42104226</v>
      </c>
      <c r="D38" s="66">
        <v>55192900</v>
      </c>
      <c r="E38" s="66">
        <v>26972686</v>
      </c>
      <c r="F38" s="66">
        <v>42104226</v>
      </c>
      <c r="G38" s="9"/>
    </row>
    <row r="39" spans="1:7" s="3" customFormat="1" ht="15" customHeight="1" x14ac:dyDescent="0.25">
      <c r="A39" s="29" t="s">
        <v>75</v>
      </c>
      <c r="B39" s="49" t="s">
        <v>76</v>
      </c>
      <c r="C39" s="66">
        <v>0</v>
      </c>
      <c r="D39" s="66">
        <v>0</v>
      </c>
      <c r="E39" s="66">
        <v>0</v>
      </c>
      <c r="F39" s="66">
        <v>0</v>
      </c>
      <c r="G39" s="9"/>
    </row>
    <row r="40" spans="1:7" s="3" customFormat="1" ht="15" customHeight="1" x14ac:dyDescent="0.25">
      <c r="A40" s="29" t="s">
        <v>77</v>
      </c>
      <c r="B40" s="49" t="s">
        <v>78</v>
      </c>
      <c r="C40" s="66">
        <v>0</v>
      </c>
      <c r="D40" s="66">
        <v>0</v>
      </c>
      <c r="E40" s="66">
        <v>0</v>
      </c>
      <c r="F40" s="66">
        <v>0</v>
      </c>
      <c r="G40" s="9"/>
    </row>
    <row r="41" spans="1:7" s="3" customFormat="1" ht="15" customHeight="1" x14ac:dyDescent="0.25">
      <c r="A41" s="29" t="s">
        <v>79</v>
      </c>
      <c r="B41" s="49" t="s">
        <v>80</v>
      </c>
      <c r="C41" s="66">
        <v>-16470226</v>
      </c>
      <c r="D41" s="66">
        <v>-22985254</v>
      </c>
      <c r="E41" s="66">
        <v>-2495686</v>
      </c>
      <c r="F41" s="66">
        <v>-16470226</v>
      </c>
      <c r="G41" s="9"/>
    </row>
    <row r="42" spans="1:7" s="3" customFormat="1" ht="15" customHeight="1" x14ac:dyDescent="0.25">
      <c r="A42" s="29" t="s">
        <v>464</v>
      </c>
      <c r="B42" s="49" t="s">
        <v>81</v>
      </c>
      <c r="C42" s="66">
        <v>1343118000</v>
      </c>
      <c r="D42" s="66">
        <v>1777085817</v>
      </c>
      <c r="E42" s="66">
        <v>1254104000</v>
      </c>
      <c r="F42" s="66">
        <v>1343118000</v>
      </c>
      <c r="G42" s="9"/>
    </row>
    <row r="43" spans="1:7" s="3" customFormat="1" ht="15" customHeight="1" x14ac:dyDescent="0.25">
      <c r="A43" s="29" t="s">
        <v>82</v>
      </c>
      <c r="B43" s="49" t="s">
        <v>83</v>
      </c>
      <c r="C43" s="66">
        <v>1171078000</v>
      </c>
      <c r="D43" s="66">
        <v>1650134398</v>
      </c>
      <c r="E43" s="66">
        <v>998346000</v>
      </c>
      <c r="F43" s="66">
        <v>1171078000</v>
      </c>
      <c r="G43" s="9"/>
    </row>
    <row r="44" spans="1:7" s="3" customFormat="1" ht="15" customHeight="1" x14ac:dyDescent="0.25">
      <c r="A44" s="29" t="s">
        <v>84</v>
      </c>
      <c r="B44" s="49" t="s">
        <v>85</v>
      </c>
      <c r="C44" s="66">
        <v>314564000</v>
      </c>
      <c r="D44" s="66">
        <v>320994473</v>
      </c>
      <c r="E44" s="66">
        <v>197829000</v>
      </c>
      <c r="F44" s="66">
        <v>314564000</v>
      </c>
      <c r="G44" s="9"/>
    </row>
    <row r="45" spans="1:7" ht="15" customHeight="1" x14ac:dyDescent="0.25">
      <c r="A45" s="30" t="s">
        <v>86</v>
      </c>
      <c r="B45" s="51" t="s">
        <v>87</v>
      </c>
      <c r="C45" s="67">
        <v>53896000</v>
      </c>
      <c r="D45" s="67">
        <v>155291684</v>
      </c>
      <c r="E45" s="67">
        <v>83985000</v>
      </c>
      <c r="F45" s="67">
        <v>53896000</v>
      </c>
    </row>
    <row r="46" spans="1:7" ht="15" customHeight="1" x14ac:dyDescent="0.25">
      <c r="A46" s="29" t="s">
        <v>88</v>
      </c>
      <c r="B46" s="49" t="s">
        <v>89</v>
      </c>
      <c r="C46" s="66">
        <v>6243000</v>
      </c>
      <c r="D46" s="66">
        <v>44882950</v>
      </c>
      <c r="E46" s="66">
        <v>43347000</v>
      </c>
      <c r="F46" s="66">
        <v>6243000</v>
      </c>
    </row>
    <row r="47" spans="1:7" ht="15" customHeight="1" x14ac:dyDescent="0.25">
      <c r="A47" s="29" t="s">
        <v>90</v>
      </c>
      <c r="B47" s="49" t="s">
        <v>91</v>
      </c>
      <c r="C47" s="66">
        <v>71875000</v>
      </c>
      <c r="D47" s="66">
        <v>92266105</v>
      </c>
      <c r="E47" s="66">
        <v>60664000</v>
      </c>
      <c r="F47" s="66">
        <v>71875000</v>
      </c>
    </row>
    <row r="48" spans="1:7" ht="15" customHeight="1" x14ac:dyDescent="0.25">
      <c r="A48" s="29" t="s">
        <v>92</v>
      </c>
      <c r="B48" s="49" t="s">
        <v>93</v>
      </c>
      <c r="C48" s="66">
        <v>122301000</v>
      </c>
      <c r="D48" s="66">
        <v>42642293</v>
      </c>
      <c r="E48" s="66">
        <v>114387000</v>
      </c>
      <c r="F48" s="66">
        <v>122301000</v>
      </c>
    </row>
    <row r="49" spans="1:7" ht="15" customHeight="1" x14ac:dyDescent="0.25">
      <c r="A49" s="29" t="s">
        <v>94</v>
      </c>
      <c r="B49" s="49" t="s">
        <v>95</v>
      </c>
      <c r="C49" s="66">
        <v>0</v>
      </c>
      <c r="D49" s="66">
        <v>0</v>
      </c>
      <c r="E49" s="66">
        <v>0</v>
      </c>
      <c r="F49" s="66">
        <v>0</v>
      </c>
    </row>
    <row r="50" spans="1:7" ht="15" customHeight="1" x14ac:dyDescent="0.25">
      <c r="A50" s="29" t="s">
        <v>96</v>
      </c>
      <c r="B50" s="49" t="s">
        <v>383</v>
      </c>
      <c r="C50" s="66">
        <v>298477000</v>
      </c>
      <c r="D50" s="66">
        <v>552582241</v>
      </c>
      <c r="E50" s="66">
        <v>230548000</v>
      </c>
      <c r="F50" s="66">
        <v>298477000</v>
      </c>
    </row>
    <row r="51" spans="1:7" ht="15" customHeight="1" x14ac:dyDescent="0.25">
      <c r="A51" s="29" t="s">
        <v>97</v>
      </c>
      <c r="B51" s="49" t="s">
        <v>98</v>
      </c>
      <c r="C51" s="66">
        <v>262454168</v>
      </c>
      <c r="D51" s="66">
        <v>463692347</v>
      </c>
      <c r="E51" s="66">
        <v>209881530</v>
      </c>
      <c r="F51" s="66">
        <v>262454168</v>
      </c>
    </row>
    <row r="52" spans="1:7" s="3" customFormat="1" ht="15" customHeight="1" x14ac:dyDescent="0.25">
      <c r="A52" s="29" t="s">
        <v>99</v>
      </c>
      <c r="B52" s="49" t="s">
        <v>100</v>
      </c>
      <c r="C52" s="66">
        <v>36022832</v>
      </c>
      <c r="D52" s="66">
        <v>88889894</v>
      </c>
      <c r="E52" s="66">
        <v>20666470</v>
      </c>
      <c r="F52" s="66">
        <v>36022832</v>
      </c>
      <c r="G52" s="9"/>
    </row>
    <row r="53" spans="1:7" ht="15" customHeight="1" x14ac:dyDescent="0.25">
      <c r="A53" s="31" t="s">
        <v>101</v>
      </c>
      <c r="B53" s="42" t="s">
        <v>102</v>
      </c>
      <c r="C53" s="61">
        <v>0</v>
      </c>
      <c r="D53" s="61">
        <v>0</v>
      </c>
      <c r="E53" s="61">
        <v>0</v>
      </c>
      <c r="F53" s="61">
        <v>0</v>
      </c>
    </row>
    <row r="54" spans="1:7" ht="15" customHeight="1" x14ac:dyDescent="0.25">
      <c r="A54" s="24" t="s">
        <v>103</v>
      </c>
      <c r="B54" s="44" t="s">
        <v>104</v>
      </c>
      <c r="C54" s="62">
        <v>0</v>
      </c>
      <c r="D54" s="62">
        <v>0</v>
      </c>
      <c r="E54" s="62">
        <v>0</v>
      </c>
      <c r="F54" s="62">
        <v>0</v>
      </c>
    </row>
    <row r="55" spans="1:7" ht="15" customHeight="1" x14ac:dyDescent="0.25">
      <c r="A55" s="29" t="s">
        <v>105</v>
      </c>
      <c r="B55" s="49" t="s">
        <v>106</v>
      </c>
      <c r="C55" s="66">
        <v>0</v>
      </c>
      <c r="D55" s="66">
        <v>0</v>
      </c>
      <c r="E55" s="66">
        <v>24392497</v>
      </c>
      <c r="F55" s="66">
        <v>0</v>
      </c>
    </row>
    <row r="56" spans="1:7" ht="15" customHeight="1" x14ac:dyDescent="0.25">
      <c r="A56" s="29" t="s">
        <v>107</v>
      </c>
      <c r="B56" s="49" t="s">
        <v>108</v>
      </c>
      <c r="C56" s="66">
        <v>0</v>
      </c>
      <c r="D56" s="66">
        <v>0</v>
      </c>
      <c r="E56" s="66">
        <v>0</v>
      </c>
      <c r="F56" s="66">
        <v>0</v>
      </c>
    </row>
    <row r="57" spans="1:7" ht="15" customHeight="1" x14ac:dyDescent="0.25">
      <c r="A57" s="29" t="s">
        <v>109</v>
      </c>
      <c r="B57" s="49" t="s">
        <v>384</v>
      </c>
      <c r="C57" s="66">
        <v>80265253</v>
      </c>
      <c r="D57" s="66">
        <v>66565614</v>
      </c>
      <c r="E57" s="66">
        <v>80270218</v>
      </c>
      <c r="F57" s="66">
        <v>80265253</v>
      </c>
    </row>
    <row r="58" spans="1:7" ht="15" customHeight="1" x14ac:dyDescent="0.25">
      <c r="A58" s="29" t="s">
        <v>110</v>
      </c>
      <c r="B58" s="49" t="s">
        <v>111</v>
      </c>
      <c r="C58" s="66">
        <v>50422000</v>
      </c>
      <c r="D58" s="66">
        <v>52520853</v>
      </c>
      <c r="E58" s="66">
        <v>50422000</v>
      </c>
      <c r="F58" s="66">
        <v>50422000</v>
      </c>
    </row>
    <row r="59" spans="1:7" ht="15" customHeight="1" x14ac:dyDescent="0.25">
      <c r="A59" s="29" t="s">
        <v>112</v>
      </c>
      <c r="B59" s="49" t="s">
        <v>385</v>
      </c>
      <c r="C59" s="66">
        <v>19309518</v>
      </c>
      <c r="D59" s="66">
        <v>14044761</v>
      </c>
      <c r="E59" s="66">
        <v>19309518</v>
      </c>
      <c r="F59" s="66">
        <v>19309518</v>
      </c>
    </row>
    <row r="60" spans="1:7" ht="15" customHeight="1" x14ac:dyDescent="0.25">
      <c r="A60" s="29" t="s">
        <v>113</v>
      </c>
      <c r="B60" s="49" t="s">
        <v>114</v>
      </c>
      <c r="C60" s="66">
        <v>10533735</v>
      </c>
      <c r="D60" s="66">
        <v>0</v>
      </c>
      <c r="E60" s="66">
        <v>10538700</v>
      </c>
      <c r="F60" s="66">
        <v>10533735</v>
      </c>
    </row>
    <row r="61" spans="1:7" s="1" customFormat="1" ht="15" customHeight="1" x14ac:dyDescent="0.25">
      <c r="A61" s="27" t="s">
        <v>115</v>
      </c>
      <c r="B61" s="47" t="s">
        <v>116</v>
      </c>
      <c r="C61" s="64">
        <v>0</v>
      </c>
      <c r="D61" s="64">
        <v>0</v>
      </c>
      <c r="E61" s="64">
        <v>0</v>
      </c>
      <c r="F61" s="64">
        <v>0</v>
      </c>
      <c r="G61" s="8"/>
    </row>
    <row r="62" spans="1:7" ht="15" customHeight="1" x14ac:dyDescent="0.25">
      <c r="A62" s="29" t="s">
        <v>117</v>
      </c>
      <c r="B62" s="49" t="s">
        <v>118</v>
      </c>
      <c r="C62" s="66">
        <v>95863000</v>
      </c>
      <c r="D62" s="66">
        <v>129685911</v>
      </c>
      <c r="E62" s="66">
        <v>92771000</v>
      </c>
      <c r="F62" s="66">
        <v>95863000</v>
      </c>
    </row>
    <row r="63" spans="1:7" ht="15" customHeight="1" x14ac:dyDescent="0.25">
      <c r="A63" s="29" t="s">
        <v>119</v>
      </c>
      <c r="B63" s="49" t="s">
        <v>120</v>
      </c>
      <c r="C63" s="66">
        <v>127593747</v>
      </c>
      <c r="D63" s="66">
        <v>245223127</v>
      </c>
      <c r="E63" s="66">
        <v>70152285</v>
      </c>
      <c r="F63" s="66">
        <v>127593747</v>
      </c>
    </row>
    <row r="64" spans="1:7" ht="15" customHeight="1" x14ac:dyDescent="0.25">
      <c r="A64" s="29" t="s">
        <v>121</v>
      </c>
      <c r="B64" s="49" t="s">
        <v>122</v>
      </c>
      <c r="C64" s="66">
        <v>240489000</v>
      </c>
      <c r="D64" s="66">
        <v>153815749</v>
      </c>
      <c r="E64" s="66">
        <v>252804000</v>
      </c>
      <c r="F64" s="66">
        <v>240489000</v>
      </c>
    </row>
    <row r="65" spans="1:7" ht="15" customHeight="1" x14ac:dyDescent="0.25">
      <c r="A65" s="29" t="s">
        <v>123</v>
      </c>
      <c r="B65" s="49" t="s">
        <v>124</v>
      </c>
      <c r="C65" s="66">
        <v>0</v>
      </c>
      <c r="D65" s="66">
        <v>0</v>
      </c>
      <c r="E65" s="66">
        <v>16257000</v>
      </c>
      <c r="F65" s="66">
        <v>0</v>
      </c>
    </row>
    <row r="66" spans="1:7" ht="15" customHeight="1" x14ac:dyDescent="0.25">
      <c r="A66" s="29" t="s">
        <v>125</v>
      </c>
      <c r="B66" s="49" t="s">
        <v>87</v>
      </c>
      <c r="C66" s="66">
        <v>0</v>
      </c>
      <c r="D66" s="66">
        <v>38719885</v>
      </c>
      <c r="E66" s="66">
        <v>29402000</v>
      </c>
      <c r="F66" s="66">
        <v>0</v>
      </c>
    </row>
    <row r="67" spans="1:7" ht="15" customHeight="1" x14ac:dyDescent="0.25">
      <c r="A67" s="29" t="s">
        <v>126</v>
      </c>
      <c r="B67" s="49" t="s">
        <v>89</v>
      </c>
      <c r="C67" s="66">
        <v>0</v>
      </c>
      <c r="D67" s="66">
        <v>0</v>
      </c>
      <c r="E67" s="66">
        <v>0</v>
      </c>
      <c r="F67" s="66">
        <v>0</v>
      </c>
    </row>
    <row r="68" spans="1:7" s="1" customFormat="1" ht="15" customHeight="1" x14ac:dyDescent="0.25">
      <c r="A68" s="27" t="s">
        <v>127</v>
      </c>
      <c r="B68" s="47" t="s">
        <v>91</v>
      </c>
      <c r="C68" s="64">
        <v>0</v>
      </c>
      <c r="D68" s="64">
        <v>0</v>
      </c>
      <c r="E68" s="64">
        <v>0</v>
      </c>
      <c r="F68" s="64">
        <v>0</v>
      </c>
      <c r="G68" s="8"/>
    </row>
    <row r="69" spans="1:7" ht="15" customHeight="1" x14ac:dyDescent="0.25">
      <c r="A69" s="29" t="s">
        <v>128</v>
      </c>
      <c r="B69" s="49" t="s">
        <v>93</v>
      </c>
      <c r="C69" s="66">
        <v>200230000</v>
      </c>
      <c r="D69" s="66">
        <v>54824823</v>
      </c>
      <c r="E69" s="66">
        <v>189195989</v>
      </c>
      <c r="F69" s="66">
        <v>200230000</v>
      </c>
    </row>
    <row r="70" spans="1:7" ht="15" customHeight="1" x14ac:dyDescent="0.25">
      <c r="A70" s="29" t="s">
        <v>129</v>
      </c>
      <c r="B70" s="49" t="s">
        <v>383</v>
      </c>
      <c r="C70" s="66">
        <v>0</v>
      </c>
      <c r="D70" s="66">
        <v>0</v>
      </c>
      <c r="E70" s="66">
        <v>2487011</v>
      </c>
      <c r="F70" s="66">
        <v>0</v>
      </c>
    </row>
    <row r="71" spans="1:7" ht="15" customHeight="1" x14ac:dyDescent="0.25">
      <c r="A71" s="29" t="s">
        <v>130</v>
      </c>
      <c r="B71" s="49" t="s">
        <v>98</v>
      </c>
      <c r="C71" s="66">
        <v>0</v>
      </c>
      <c r="D71" s="66">
        <v>0</v>
      </c>
      <c r="E71" s="66">
        <v>0</v>
      </c>
      <c r="F71" s="66">
        <v>0</v>
      </c>
    </row>
    <row r="72" spans="1:7" ht="15" customHeight="1" x14ac:dyDescent="0.25">
      <c r="A72" s="29" t="s">
        <v>131</v>
      </c>
      <c r="B72" s="49" t="s">
        <v>100</v>
      </c>
      <c r="C72" s="66">
        <v>0</v>
      </c>
      <c r="D72" s="66">
        <v>0</v>
      </c>
      <c r="E72" s="66">
        <v>0</v>
      </c>
      <c r="F72" s="66">
        <v>0</v>
      </c>
    </row>
    <row r="73" spans="1:7" ht="15" customHeight="1" x14ac:dyDescent="0.25">
      <c r="A73" s="29" t="s">
        <v>132</v>
      </c>
      <c r="B73" s="49" t="s">
        <v>102</v>
      </c>
      <c r="C73" s="66">
        <v>0</v>
      </c>
      <c r="D73" s="66">
        <v>0</v>
      </c>
      <c r="E73" s="66">
        <v>0</v>
      </c>
      <c r="F73" s="66">
        <v>0</v>
      </c>
    </row>
    <row r="74" spans="1:7" ht="15" customHeight="1" x14ac:dyDescent="0.25">
      <c r="A74" s="29" t="s">
        <v>133</v>
      </c>
      <c r="B74" s="49" t="s">
        <v>104</v>
      </c>
      <c r="C74" s="66">
        <v>0</v>
      </c>
      <c r="D74" s="66">
        <v>0</v>
      </c>
      <c r="E74" s="66">
        <v>2487011</v>
      </c>
      <c r="F74" s="66">
        <v>0</v>
      </c>
    </row>
    <row r="75" spans="1:7" ht="15" customHeight="1" x14ac:dyDescent="0.25">
      <c r="A75" s="24" t="s">
        <v>134</v>
      </c>
      <c r="B75" s="44" t="s">
        <v>106</v>
      </c>
      <c r="C75" s="62">
        <v>0</v>
      </c>
      <c r="D75" s="62">
        <v>0</v>
      </c>
      <c r="E75" s="62">
        <v>0</v>
      </c>
      <c r="F75" s="62">
        <v>0</v>
      </c>
    </row>
    <row r="76" spans="1:7" ht="15" customHeight="1" x14ac:dyDescent="0.25">
      <c r="A76" s="29" t="s">
        <v>135</v>
      </c>
      <c r="B76" s="49" t="s">
        <v>108</v>
      </c>
      <c r="C76" s="66">
        <v>0</v>
      </c>
      <c r="D76" s="66">
        <v>0</v>
      </c>
      <c r="E76" s="66">
        <v>0</v>
      </c>
      <c r="F76" s="66">
        <v>0</v>
      </c>
    </row>
    <row r="77" spans="1:7" ht="15" customHeight="1" x14ac:dyDescent="0.25">
      <c r="A77" s="29" t="s">
        <v>136</v>
      </c>
      <c r="B77" s="49" t="s">
        <v>384</v>
      </c>
      <c r="C77" s="66">
        <v>0</v>
      </c>
      <c r="D77" s="66">
        <v>0</v>
      </c>
      <c r="E77" s="66">
        <v>0</v>
      </c>
      <c r="F77" s="66">
        <v>0</v>
      </c>
    </row>
    <row r="78" spans="1:7" ht="15" customHeight="1" x14ac:dyDescent="0.25">
      <c r="A78" s="29" t="s">
        <v>137</v>
      </c>
      <c r="B78" s="49" t="s">
        <v>111</v>
      </c>
      <c r="C78" s="66">
        <v>0</v>
      </c>
      <c r="D78" s="66">
        <v>0</v>
      </c>
      <c r="E78" s="66">
        <v>0</v>
      </c>
      <c r="F78" s="66">
        <v>0</v>
      </c>
    </row>
    <row r="79" spans="1:7" ht="15" customHeight="1" x14ac:dyDescent="0.25">
      <c r="A79" s="29" t="s">
        <v>138</v>
      </c>
      <c r="B79" s="49" t="s">
        <v>385</v>
      </c>
      <c r="C79" s="66">
        <v>0</v>
      </c>
      <c r="D79" s="66">
        <v>0</v>
      </c>
      <c r="E79" s="66">
        <v>0</v>
      </c>
      <c r="F79" s="66">
        <v>0</v>
      </c>
    </row>
    <row r="80" spans="1:7" ht="15" customHeight="1" x14ac:dyDescent="0.25">
      <c r="A80" s="29" t="s">
        <v>139</v>
      </c>
      <c r="B80" s="49" t="s">
        <v>114</v>
      </c>
      <c r="C80" s="66">
        <v>0</v>
      </c>
      <c r="D80" s="66">
        <v>0</v>
      </c>
      <c r="E80" s="66">
        <v>0</v>
      </c>
      <c r="F80" s="66">
        <v>0</v>
      </c>
    </row>
    <row r="81" spans="1:7" s="1" customFormat="1" ht="15" customHeight="1" x14ac:dyDescent="0.25">
      <c r="A81" s="27" t="s">
        <v>140</v>
      </c>
      <c r="B81" s="47" t="s">
        <v>116</v>
      </c>
      <c r="C81" s="64">
        <v>0</v>
      </c>
      <c r="D81" s="64">
        <v>0</v>
      </c>
      <c r="E81" s="64">
        <v>0</v>
      </c>
      <c r="F81" s="64">
        <v>0</v>
      </c>
      <c r="G81" s="8"/>
    </row>
    <row r="82" spans="1:7" ht="15" customHeight="1" x14ac:dyDescent="0.25">
      <c r="A82" s="29" t="s">
        <v>141</v>
      </c>
      <c r="B82" s="49" t="s">
        <v>118</v>
      </c>
      <c r="C82" s="66">
        <v>21019000</v>
      </c>
      <c r="D82" s="66">
        <v>26537041</v>
      </c>
      <c r="E82" s="66">
        <v>15462000</v>
      </c>
      <c r="F82" s="66">
        <v>21019000</v>
      </c>
    </row>
    <row r="83" spans="1:7" ht="15" customHeight="1" x14ac:dyDescent="0.25">
      <c r="A83" s="29" t="s">
        <v>142</v>
      </c>
      <c r="B83" s="49" t="s">
        <v>143</v>
      </c>
      <c r="C83" s="66">
        <v>0</v>
      </c>
      <c r="D83" s="66">
        <v>0</v>
      </c>
      <c r="E83" s="66">
        <v>0</v>
      </c>
      <c r="F83" s="66">
        <v>0</v>
      </c>
    </row>
    <row r="84" spans="1:7" ht="15" customHeight="1" x14ac:dyDescent="0.25">
      <c r="A84" s="29" t="s">
        <v>144</v>
      </c>
      <c r="B84" s="49" t="s">
        <v>145</v>
      </c>
      <c r="C84" s="66">
        <v>19240000</v>
      </c>
      <c r="D84" s="66">
        <v>33734000</v>
      </c>
      <c r="E84" s="66">
        <v>0</v>
      </c>
      <c r="F84" s="66">
        <v>19240000</v>
      </c>
    </row>
    <row r="85" spans="1:7" ht="15" customHeight="1" x14ac:dyDescent="0.25">
      <c r="A85" s="29" t="s">
        <v>146</v>
      </c>
      <c r="B85" s="49" t="s">
        <v>147</v>
      </c>
      <c r="C85" s="66">
        <v>-68449000</v>
      </c>
      <c r="D85" s="66">
        <v>-26864330</v>
      </c>
      <c r="E85" s="66">
        <v>2954000</v>
      </c>
      <c r="F85" s="66">
        <v>-68449000</v>
      </c>
    </row>
    <row r="86" spans="1:7" ht="15" customHeight="1" x14ac:dyDescent="0.25">
      <c r="A86" s="29" t="s">
        <v>148</v>
      </c>
      <c r="B86" s="49" t="s">
        <v>149</v>
      </c>
      <c r="C86" s="66">
        <v>880099000</v>
      </c>
      <c r="D86" s="66">
        <v>880098909</v>
      </c>
      <c r="E86" s="66">
        <v>880099000</v>
      </c>
      <c r="F86" s="66">
        <v>880099000</v>
      </c>
    </row>
    <row r="87" spans="1:7" ht="15" customHeight="1" x14ac:dyDescent="0.25">
      <c r="A87" s="29" t="s">
        <v>150</v>
      </c>
      <c r="B87" s="49" t="s">
        <v>151</v>
      </c>
      <c r="C87" s="66">
        <v>880099000</v>
      </c>
      <c r="D87" s="66">
        <v>880098909</v>
      </c>
      <c r="E87" s="66">
        <v>880099000</v>
      </c>
      <c r="F87" s="66">
        <v>880099000</v>
      </c>
    </row>
    <row r="88" spans="1:7" s="1" customFormat="1" ht="15" customHeight="1" x14ac:dyDescent="0.25">
      <c r="A88" s="27" t="s">
        <v>152</v>
      </c>
      <c r="B88" s="47" t="s">
        <v>153</v>
      </c>
      <c r="C88" s="64">
        <v>0</v>
      </c>
      <c r="D88" s="64">
        <v>0</v>
      </c>
      <c r="E88" s="64">
        <v>0</v>
      </c>
      <c r="F88" s="64">
        <v>0</v>
      </c>
      <c r="G88" s="8"/>
    </row>
    <row r="89" spans="1:7" ht="15" customHeight="1" x14ac:dyDescent="0.25">
      <c r="A89" s="29" t="s">
        <v>154</v>
      </c>
      <c r="B89" s="49" t="s">
        <v>143</v>
      </c>
      <c r="C89" s="66">
        <v>29492000</v>
      </c>
      <c r="D89" s="66">
        <v>29491646</v>
      </c>
      <c r="E89" s="66">
        <v>29492000</v>
      </c>
      <c r="F89" s="66">
        <v>29492000</v>
      </c>
    </row>
    <row r="90" spans="1:7" ht="15" customHeight="1" x14ac:dyDescent="0.25">
      <c r="A90" s="29" t="s">
        <v>155</v>
      </c>
      <c r="B90" s="49" t="s">
        <v>156</v>
      </c>
      <c r="C90" s="66">
        <v>0</v>
      </c>
      <c r="D90" s="66">
        <v>0</v>
      </c>
      <c r="E90" s="66">
        <v>0</v>
      </c>
      <c r="F90" s="66">
        <v>0</v>
      </c>
    </row>
    <row r="91" spans="1:7" ht="15" customHeight="1" x14ac:dyDescent="0.25">
      <c r="A91" s="29" t="s">
        <v>157</v>
      </c>
      <c r="B91" s="49" t="s">
        <v>158</v>
      </c>
      <c r="C91" s="66">
        <v>0</v>
      </c>
      <c r="D91" s="66">
        <v>0</v>
      </c>
      <c r="E91" s="66">
        <v>0</v>
      </c>
      <c r="F91" s="66">
        <v>0</v>
      </c>
    </row>
    <row r="92" spans="1:7" ht="15" customHeight="1" x14ac:dyDescent="0.25">
      <c r="A92" s="29" t="s">
        <v>159</v>
      </c>
      <c r="B92" s="49" t="s">
        <v>160</v>
      </c>
      <c r="C92" s="66">
        <v>0</v>
      </c>
      <c r="D92" s="66">
        <v>0</v>
      </c>
      <c r="E92" s="66">
        <v>0</v>
      </c>
      <c r="F92" s="66">
        <v>0</v>
      </c>
    </row>
    <row r="93" spans="1:7" ht="15" customHeight="1" x14ac:dyDescent="0.25">
      <c r="A93" s="29" t="s">
        <v>161</v>
      </c>
      <c r="B93" s="49" t="s">
        <v>162</v>
      </c>
      <c r="C93" s="66">
        <v>0</v>
      </c>
      <c r="D93" s="66">
        <v>0</v>
      </c>
      <c r="E93" s="66">
        <v>0</v>
      </c>
      <c r="F93" s="66">
        <v>0</v>
      </c>
    </row>
    <row r="94" spans="1:7" ht="15" customHeight="1" x14ac:dyDescent="0.25">
      <c r="A94" s="29" t="s">
        <v>163</v>
      </c>
      <c r="B94" s="49" t="s">
        <v>164</v>
      </c>
      <c r="C94" s="66">
        <v>-978040000</v>
      </c>
      <c r="D94" s="66">
        <v>-936454885</v>
      </c>
      <c r="E94" s="66">
        <v>-906637000</v>
      </c>
      <c r="F94" s="66">
        <v>-978040000</v>
      </c>
    </row>
    <row r="95" spans="1:7" ht="15" customHeight="1" x14ac:dyDescent="0.25">
      <c r="A95" s="29">
        <v>3</v>
      </c>
      <c r="B95" s="49" t="s">
        <v>165</v>
      </c>
      <c r="C95" s="66">
        <v>1072747204</v>
      </c>
      <c r="D95" s="66">
        <v>3728755333</v>
      </c>
      <c r="E95" s="66">
        <v>879183096</v>
      </c>
      <c r="F95" s="66">
        <v>3133434621</v>
      </c>
    </row>
    <row r="96" spans="1:7" s="3" customFormat="1" ht="15" customHeight="1" x14ac:dyDescent="0.25">
      <c r="A96" s="24" t="s">
        <v>166</v>
      </c>
      <c r="B96" s="44" t="s">
        <v>167</v>
      </c>
      <c r="C96" s="62">
        <v>1072747204</v>
      </c>
      <c r="D96" s="62">
        <v>3728755333</v>
      </c>
      <c r="E96" s="62">
        <v>879183096</v>
      </c>
      <c r="F96" s="62">
        <v>3133434621</v>
      </c>
      <c r="G96" s="9"/>
    </row>
    <row r="97" spans="1:7" s="1" customFormat="1" ht="15" customHeight="1" x14ac:dyDescent="0.25">
      <c r="A97" s="27" t="s">
        <v>168</v>
      </c>
      <c r="B97" s="47" t="s">
        <v>169</v>
      </c>
      <c r="C97" s="64">
        <v>982091880</v>
      </c>
      <c r="D97" s="64">
        <v>3587862556</v>
      </c>
      <c r="E97" s="64">
        <v>867648769.60000002</v>
      </c>
      <c r="F97" s="64">
        <v>3091430695</v>
      </c>
      <c r="G97" s="8"/>
    </row>
    <row r="98" spans="1:7" ht="15" customHeight="1" x14ac:dyDescent="0.25">
      <c r="A98" s="29" t="s">
        <v>170</v>
      </c>
      <c r="B98" s="49" t="s">
        <v>171</v>
      </c>
      <c r="C98" s="66">
        <v>823397345</v>
      </c>
      <c r="D98" s="66">
        <v>2989138024</v>
      </c>
      <c r="E98" s="66">
        <v>735200053.03999996</v>
      </c>
      <c r="F98" s="66">
        <v>2642957190.4400001</v>
      </c>
    </row>
    <row r="99" spans="1:7" s="3" customFormat="1" ht="15" customHeight="1" x14ac:dyDescent="0.25">
      <c r="A99" s="29" t="s">
        <v>172</v>
      </c>
      <c r="B99" s="49" t="s">
        <v>173</v>
      </c>
      <c r="C99" s="66">
        <v>11135480</v>
      </c>
      <c r="D99" s="66">
        <v>34589830</v>
      </c>
      <c r="E99" s="66">
        <v>9110286</v>
      </c>
      <c r="F99" s="66">
        <v>29109703</v>
      </c>
      <c r="G99" s="9"/>
    </row>
    <row r="100" spans="1:7" s="3" customFormat="1" ht="15" customHeight="1" x14ac:dyDescent="0.25">
      <c r="A100" s="29" t="s">
        <v>174</v>
      </c>
      <c r="B100" s="49" t="s">
        <v>374</v>
      </c>
      <c r="C100" s="66">
        <v>24418225</v>
      </c>
      <c r="D100" s="66">
        <v>155077149</v>
      </c>
      <c r="E100" s="66">
        <v>46728470.560000002</v>
      </c>
      <c r="F100" s="66">
        <v>138131459.56</v>
      </c>
      <c r="G100" s="9"/>
    </row>
    <row r="101" spans="1:7" s="3" customFormat="1" ht="15" customHeight="1" x14ac:dyDescent="0.25">
      <c r="A101" s="29" t="s">
        <v>175</v>
      </c>
      <c r="B101" s="49" t="s">
        <v>177</v>
      </c>
      <c r="C101" s="66">
        <v>15297529</v>
      </c>
      <c r="D101" s="66">
        <v>46269164</v>
      </c>
      <c r="E101" s="66">
        <v>793160</v>
      </c>
      <c r="F101" s="66">
        <v>2673849</v>
      </c>
      <c r="G101" s="9"/>
    </row>
    <row r="102" spans="1:7" s="3" customFormat="1" ht="15" customHeight="1" x14ac:dyDescent="0.25">
      <c r="A102" s="29" t="s">
        <v>386</v>
      </c>
      <c r="B102" s="49" t="s">
        <v>179</v>
      </c>
      <c r="C102" s="66">
        <v>0</v>
      </c>
      <c r="D102" s="66">
        <v>0</v>
      </c>
      <c r="E102" s="66">
        <v>0</v>
      </c>
      <c r="F102" s="66">
        <v>0</v>
      </c>
      <c r="G102" s="9"/>
    </row>
    <row r="103" spans="1:7" s="3" customFormat="1" ht="15" customHeight="1" x14ac:dyDescent="0.25">
      <c r="A103" s="29" t="s">
        <v>387</v>
      </c>
      <c r="B103" s="49" t="s">
        <v>183</v>
      </c>
      <c r="C103" s="66">
        <v>0</v>
      </c>
      <c r="D103" s="66">
        <v>0</v>
      </c>
      <c r="E103" s="66">
        <v>0</v>
      </c>
      <c r="F103" s="66">
        <v>0</v>
      </c>
      <c r="G103" s="9"/>
    </row>
    <row r="104" spans="1:7" s="3" customFormat="1" ht="15" customHeight="1" x14ac:dyDescent="0.25">
      <c r="A104" s="29" t="s">
        <v>388</v>
      </c>
      <c r="B104" s="49" t="s">
        <v>184</v>
      </c>
      <c r="C104" s="66">
        <v>0</v>
      </c>
      <c r="D104" s="66">
        <v>0</v>
      </c>
      <c r="E104" s="66">
        <v>0</v>
      </c>
      <c r="F104" s="66">
        <v>0</v>
      </c>
      <c r="G104" s="9"/>
    </row>
    <row r="105" spans="1:7" s="3" customFormat="1" ht="15" customHeight="1" x14ac:dyDescent="0.25">
      <c r="A105" s="29" t="s">
        <v>389</v>
      </c>
      <c r="B105" s="49" t="s">
        <v>185</v>
      </c>
      <c r="C105" s="66">
        <v>390821</v>
      </c>
      <c r="D105" s="66">
        <v>1060749</v>
      </c>
      <c r="E105" s="66">
        <v>203474</v>
      </c>
      <c r="F105" s="66">
        <v>736194</v>
      </c>
      <c r="G105" s="9"/>
    </row>
    <row r="106" spans="1:7" s="4" customFormat="1" ht="15" customHeight="1" x14ac:dyDescent="0.25">
      <c r="A106" s="32" t="s">
        <v>390</v>
      </c>
      <c r="B106" s="52" t="s">
        <v>186</v>
      </c>
      <c r="C106" s="68">
        <v>0</v>
      </c>
      <c r="D106" s="68">
        <v>0</v>
      </c>
      <c r="E106" s="68">
        <v>0</v>
      </c>
      <c r="F106" s="68">
        <v>0</v>
      </c>
      <c r="G106" s="9"/>
    </row>
    <row r="107" spans="1:7" s="1" customFormat="1" ht="15" customHeight="1" x14ac:dyDescent="0.25">
      <c r="A107" s="33" t="s">
        <v>391</v>
      </c>
      <c r="B107" s="53" t="s">
        <v>187</v>
      </c>
      <c r="C107" s="69">
        <v>797417</v>
      </c>
      <c r="D107" s="69">
        <v>2518421</v>
      </c>
      <c r="E107" s="69">
        <v>589686</v>
      </c>
      <c r="F107" s="69">
        <v>1937655</v>
      </c>
      <c r="G107" s="8"/>
    </row>
    <row r="108" spans="1:7" s="1" customFormat="1" ht="15" customHeight="1" x14ac:dyDescent="0.25">
      <c r="A108" s="34" t="s">
        <v>392</v>
      </c>
      <c r="B108" s="54" t="s">
        <v>189</v>
      </c>
      <c r="C108" s="70">
        <v>14109291</v>
      </c>
      <c r="D108" s="70">
        <v>42689994</v>
      </c>
      <c r="E108" s="70">
        <v>0</v>
      </c>
      <c r="F108" s="70">
        <v>0</v>
      </c>
      <c r="G108" s="8"/>
    </row>
    <row r="109" spans="1:7" ht="15" customHeight="1" x14ac:dyDescent="0.25">
      <c r="A109" s="35" t="s">
        <v>176</v>
      </c>
      <c r="B109" s="55" t="s">
        <v>393</v>
      </c>
      <c r="C109" s="71">
        <v>35072172</v>
      </c>
      <c r="D109" s="71">
        <v>133013067</v>
      </c>
      <c r="E109" s="71">
        <v>25561749</v>
      </c>
      <c r="F109" s="71">
        <v>99963522</v>
      </c>
    </row>
    <row r="110" spans="1:7" ht="15" customHeight="1" x14ac:dyDescent="0.25">
      <c r="A110" s="35" t="s">
        <v>178</v>
      </c>
      <c r="B110" s="55" t="s">
        <v>191</v>
      </c>
      <c r="C110" s="71">
        <v>13954179</v>
      </c>
      <c r="D110" s="71">
        <v>55096934</v>
      </c>
      <c r="E110" s="71">
        <v>12031669</v>
      </c>
      <c r="F110" s="71">
        <v>46819019</v>
      </c>
    </row>
    <row r="111" spans="1:7" ht="15" customHeight="1" x14ac:dyDescent="0.25">
      <c r="A111" s="35" t="s">
        <v>180</v>
      </c>
      <c r="B111" s="55" t="s">
        <v>192</v>
      </c>
      <c r="C111" s="71">
        <v>0</v>
      </c>
      <c r="D111" s="71">
        <v>0</v>
      </c>
      <c r="E111" s="71">
        <v>0</v>
      </c>
      <c r="F111" s="71">
        <v>0</v>
      </c>
    </row>
    <row r="112" spans="1:7" ht="15" customHeight="1" x14ac:dyDescent="0.25">
      <c r="A112" s="35" t="s">
        <v>181</v>
      </c>
      <c r="B112" s="55" t="s">
        <v>193</v>
      </c>
      <c r="C112" s="71">
        <v>21117993</v>
      </c>
      <c r="D112" s="71">
        <v>77916133</v>
      </c>
      <c r="E112" s="71">
        <v>13530080</v>
      </c>
      <c r="F112" s="71">
        <v>53144503</v>
      </c>
    </row>
    <row r="113" spans="1:7" s="1" customFormat="1" ht="15" customHeight="1" x14ac:dyDescent="0.25">
      <c r="A113" s="36" t="s">
        <v>182</v>
      </c>
      <c r="B113" s="56" t="s">
        <v>194</v>
      </c>
      <c r="C113" s="72">
        <v>0</v>
      </c>
      <c r="D113" s="72">
        <v>0</v>
      </c>
      <c r="E113" s="72">
        <v>0</v>
      </c>
      <c r="F113" s="72">
        <v>0</v>
      </c>
      <c r="G113" s="8"/>
    </row>
    <row r="114" spans="1:7" ht="15" customHeight="1" x14ac:dyDescent="0.25">
      <c r="A114" s="37" t="s">
        <v>188</v>
      </c>
      <c r="B114" s="57" t="s">
        <v>195</v>
      </c>
      <c r="C114" s="73">
        <v>0</v>
      </c>
      <c r="D114" s="73">
        <v>0</v>
      </c>
      <c r="E114" s="73">
        <v>0</v>
      </c>
      <c r="F114" s="73">
        <v>0</v>
      </c>
    </row>
    <row r="115" spans="1:7" ht="15" customHeight="1" x14ac:dyDescent="0.25">
      <c r="A115" s="37" t="s">
        <v>196</v>
      </c>
      <c r="B115" s="57" t="s">
        <v>197</v>
      </c>
      <c r="C115" s="73">
        <v>72771129</v>
      </c>
      <c r="D115" s="73">
        <v>229775322</v>
      </c>
      <c r="E115" s="73">
        <v>50255051</v>
      </c>
      <c r="F115" s="73">
        <v>178594971</v>
      </c>
    </row>
    <row r="116" spans="1:7" ht="15" customHeight="1" x14ac:dyDescent="0.25">
      <c r="A116" s="37" t="s">
        <v>198</v>
      </c>
      <c r="B116" s="57" t="s">
        <v>394</v>
      </c>
      <c r="C116" s="73">
        <v>90580336</v>
      </c>
      <c r="D116" s="73">
        <v>140592777</v>
      </c>
      <c r="E116" s="73">
        <v>11432826.4</v>
      </c>
      <c r="F116" s="73">
        <v>41003926</v>
      </c>
    </row>
    <row r="117" spans="1:7" ht="15" customHeight="1" x14ac:dyDescent="0.25">
      <c r="A117" s="37" t="s">
        <v>199</v>
      </c>
      <c r="B117" s="57" t="s">
        <v>171</v>
      </c>
      <c r="C117" s="73">
        <v>88527359</v>
      </c>
      <c r="D117" s="73">
        <v>129832547</v>
      </c>
      <c r="E117" s="73">
        <v>4759005</v>
      </c>
      <c r="F117" s="73">
        <v>22515831</v>
      </c>
    </row>
    <row r="118" spans="1:7" ht="15" customHeight="1" x14ac:dyDescent="0.25">
      <c r="A118" s="37" t="s">
        <v>200</v>
      </c>
      <c r="B118" s="57" t="s">
        <v>173</v>
      </c>
      <c r="C118" s="73">
        <v>736727</v>
      </c>
      <c r="D118" s="73">
        <v>1077571</v>
      </c>
      <c r="E118" s="73">
        <v>788110.4</v>
      </c>
      <c r="F118" s="73">
        <v>2000000</v>
      </c>
    </row>
    <row r="119" spans="1:7" ht="15" customHeight="1" x14ac:dyDescent="0.25">
      <c r="A119" s="37" t="s">
        <v>201</v>
      </c>
      <c r="B119" s="57" t="s">
        <v>374</v>
      </c>
      <c r="C119" s="73">
        <v>625000</v>
      </c>
      <c r="D119" s="73">
        <v>1000000</v>
      </c>
      <c r="E119" s="73">
        <v>600000</v>
      </c>
      <c r="F119" s="73">
        <v>2000000</v>
      </c>
    </row>
    <row r="120" spans="1:7" ht="15" customHeight="1" x14ac:dyDescent="0.25">
      <c r="A120" s="37" t="s">
        <v>202</v>
      </c>
      <c r="B120" s="57" t="s">
        <v>177</v>
      </c>
      <c r="C120" s="73">
        <v>75000</v>
      </c>
      <c r="D120" s="73">
        <v>300000</v>
      </c>
      <c r="E120" s="73">
        <v>100000</v>
      </c>
      <c r="F120" s="73">
        <v>1000000</v>
      </c>
    </row>
    <row r="121" spans="1:7" ht="15" customHeight="1" x14ac:dyDescent="0.25">
      <c r="A121" s="37" t="s">
        <v>395</v>
      </c>
      <c r="B121" s="57" t="s">
        <v>179</v>
      </c>
      <c r="C121" s="73">
        <v>75000</v>
      </c>
      <c r="D121" s="73">
        <v>300000</v>
      </c>
      <c r="E121" s="73">
        <v>100000</v>
      </c>
      <c r="F121" s="73">
        <v>1000000</v>
      </c>
    </row>
    <row r="122" spans="1:7" ht="15" customHeight="1" x14ac:dyDescent="0.25">
      <c r="A122" s="37" t="s">
        <v>396</v>
      </c>
      <c r="B122" s="57" t="s">
        <v>183</v>
      </c>
      <c r="C122" s="73">
        <v>0</v>
      </c>
      <c r="D122" s="73">
        <v>0</v>
      </c>
      <c r="E122" s="73">
        <v>0</v>
      </c>
      <c r="F122" s="73">
        <v>0</v>
      </c>
    </row>
    <row r="123" spans="1:7" s="1" customFormat="1" ht="15" customHeight="1" x14ac:dyDescent="0.25">
      <c r="A123" s="36" t="s">
        <v>397</v>
      </c>
      <c r="B123" s="56" t="s">
        <v>184</v>
      </c>
      <c r="C123" s="72">
        <v>0</v>
      </c>
      <c r="D123" s="72">
        <v>0</v>
      </c>
      <c r="E123" s="72">
        <v>0</v>
      </c>
      <c r="F123" s="72">
        <v>0</v>
      </c>
      <c r="G123" s="8"/>
    </row>
    <row r="124" spans="1:7" ht="15" customHeight="1" x14ac:dyDescent="0.25">
      <c r="A124" s="37" t="s">
        <v>398</v>
      </c>
      <c r="B124" s="57" t="s">
        <v>185</v>
      </c>
      <c r="C124" s="73">
        <v>0</v>
      </c>
      <c r="D124" s="73">
        <v>0</v>
      </c>
      <c r="E124" s="73">
        <v>0</v>
      </c>
      <c r="F124" s="73">
        <v>0</v>
      </c>
    </row>
    <row r="125" spans="1:7" ht="15" customHeight="1" x14ac:dyDescent="0.25">
      <c r="A125" s="37" t="s">
        <v>399</v>
      </c>
      <c r="B125" s="57" t="s">
        <v>186</v>
      </c>
      <c r="C125" s="73">
        <v>0</v>
      </c>
      <c r="D125" s="73">
        <v>0</v>
      </c>
      <c r="E125" s="73">
        <v>0</v>
      </c>
      <c r="F125" s="73">
        <v>0</v>
      </c>
    </row>
    <row r="126" spans="1:7" ht="15" customHeight="1" x14ac:dyDescent="0.25">
      <c r="A126" s="37" t="s">
        <v>400</v>
      </c>
      <c r="B126" s="57" t="s">
        <v>187</v>
      </c>
      <c r="C126" s="73">
        <v>0</v>
      </c>
      <c r="D126" s="73">
        <v>0</v>
      </c>
      <c r="E126" s="73">
        <v>0</v>
      </c>
      <c r="F126" s="73">
        <v>0</v>
      </c>
    </row>
    <row r="127" spans="1:7" ht="15" customHeight="1" x14ac:dyDescent="0.25">
      <c r="A127" s="37" t="s">
        <v>401</v>
      </c>
      <c r="B127" s="57" t="s">
        <v>189</v>
      </c>
      <c r="C127" s="73">
        <v>0</v>
      </c>
      <c r="D127" s="73">
        <v>0</v>
      </c>
      <c r="E127" s="73">
        <v>0</v>
      </c>
      <c r="F127" s="73">
        <v>0</v>
      </c>
    </row>
    <row r="128" spans="1:7" ht="15" customHeight="1" x14ac:dyDescent="0.25">
      <c r="A128" s="37" t="s">
        <v>203</v>
      </c>
      <c r="B128" s="57" t="s">
        <v>190</v>
      </c>
      <c r="C128" s="73">
        <v>616250</v>
      </c>
      <c r="D128" s="73">
        <v>8382659</v>
      </c>
      <c r="E128" s="73">
        <v>5185711</v>
      </c>
      <c r="F128" s="73">
        <v>13488095</v>
      </c>
    </row>
    <row r="129" spans="1:7" ht="15" customHeight="1" x14ac:dyDescent="0.25">
      <c r="A129" s="35" t="s">
        <v>204</v>
      </c>
      <c r="B129" s="55" t="s">
        <v>191</v>
      </c>
      <c r="C129" s="71">
        <v>616250</v>
      </c>
      <c r="D129" s="71">
        <v>8382659</v>
      </c>
      <c r="E129" s="71">
        <v>5185711</v>
      </c>
      <c r="F129" s="71">
        <v>13488095</v>
      </c>
    </row>
    <row r="130" spans="1:7" s="1" customFormat="1" ht="15" customHeight="1" x14ac:dyDescent="0.25">
      <c r="A130" s="34" t="s">
        <v>205</v>
      </c>
      <c r="B130" s="54" t="s">
        <v>192</v>
      </c>
      <c r="C130" s="70">
        <v>0</v>
      </c>
      <c r="D130" s="70">
        <v>0</v>
      </c>
      <c r="E130" s="70">
        <v>0</v>
      </c>
      <c r="F130" s="70">
        <v>0</v>
      </c>
      <c r="G130" s="8"/>
    </row>
    <row r="131" spans="1:7" ht="15" customHeight="1" x14ac:dyDescent="0.25">
      <c r="A131" s="35" t="s">
        <v>206</v>
      </c>
      <c r="B131" s="55" t="s">
        <v>193</v>
      </c>
      <c r="C131" s="71">
        <v>0</v>
      </c>
      <c r="D131" s="71">
        <v>0</v>
      </c>
      <c r="E131" s="71">
        <v>0</v>
      </c>
      <c r="F131" s="71">
        <v>0</v>
      </c>
    </row>
    <row r="132" spans="1:7" ht="15" customHeight="1" x14ac:dyDescent="0.25">
      <c r="A132" s="35" t="s">
        <v>207</v>
      </c>
      <c r="B132" s="55" t="s">
        <v>194</v>
      </c>
      <c r="C132" s="71">
        <v>0</v>
      </c>
      <c r="D132" s="71">
        <v>0</v>
      </c>
      <c r="E132" s="71">
        <v>0</v>
      </c>
      <c r="F132" s="71">
        <v>0</v>
      </c>
    </row>
    <row r="133" spans="1:7" ht="15" customHeight="1" x14ac:dyDescent="0.25">
      <c r="A133" s="35" t="s">
        <v>208</v>
      </c>
      <c r="B133" s="55" t="s">
        <v>195</v>
      </c>
      <c r="C133" s="71">
        <v>0</v>
      </c>
      <c r="D133" s="71">
        <v>0</v>
      </c>
      <c r="E133" s="71">
        <v>0</v>
      </c>
      <c r="F133" s="71">
        <v>0</v>
      </c>
    </row>
    <row r="134" spans="1:7" ht="15" customHeight="1" x14ac:dyDescent="0.25">
      <c r="A134" s="35" t="s">
        <v>209</v>
      </c>
      <c r="B134" s="55" t="s">
        <v>402</v>
      </c>
      <c r="C134" s="71">
        <v>0</v>
      </c>
      <c r="D134" s="71">
        <v>0</v>
      </c>
      <c r="E134" s="71">
        <v>0</v>
      </c>
      <c r="F134" s="71">
        <v>0</v>
      </c>
    </row>
    <row r="135" spans="1:7" s="1" customFormat="1" ht="15" customHeight="1" x14ac:dyDescent="0.25">
      <c r="A135" s="36" t="s">
        <v>210</v>
      </c>
      <c r="B135" s="56" t="s">
        <v>211</v>
      </c>
      <c r="C135" s="72">
        <v>0</v>
      </c>
      <c r="D135" s="72">
        <v>0</v>
      </c>
      <c r="E135" s="72">
        <v>0</v>
      </c>
      <c r="F135" s="72">
        <v>0</v>
      </c>
      <c r="G135" s="8"/>
    </row>
    <row r="136" spans="1:7" ht="15" customHeight="1" x14ac:dyDescent="0.25">
      <c r="A136" s="37" t="s">
        <v>212</v>
      </c>
      <c r="B136" s="57" t="s">
        <v>171</v>
      </c>
      <c r="C136" s="73">
        <v>0</v>
      </c>
      <c r="D136" s="73">
        <v>0</v>
      </c>
      <c r="E136" s="73">
        <v>0</v>
      </c>
      <c r="F136" s="73">
        <v>0</v>
      </c>
    </row>
    <row r="137" spans="1:7" ht="15" customHeight="1" x14ac:dyDescent="0.25">
      <c r="A137" s="37" t="s">
        <v>213</v>
      </c>
      <c r="B137" s="57" t="s">
        <v>173</v>
      </c>
      <c r="C137" s="73">
        <v>0</v>
      </c>
      <c r="D137" s="73">
        <v>0</v>
      </c>
      <c r="E137" s="73">
        <v>0</v>
      </c>
      <c r="F137" s="73">
        <v>0</v>
      </c>
    </row>
    <row r="138" spans="1:7" ht="15" customHeight="1" x14ac:dyDescent="0.25">
      <c r="A138" s="37" t="s">
        <v>214</v>
      </c>
      <c r="B138" s="57" t="s">
        <v>374</v>
      </c>
      <c r="C138" s="73">
        <v>0</v>
      </c>
      <c r="D138" s="73">
        <v>0</v>
      </c>
      <c r="E138" s="73">
        <v>0</v>
      </c>
      <c r="F138" s="73">
        <v>0</v>
      </c>
    </row>
    <row r="139" spans="1:7" ht="15" customHeight="1" x14ac:dyDescent="0.25">
      <c r="A139" s="37" t="s">
        <v>215</v>
      </c>
      <c r="B139" s="57" t="s">
        <v>177</v>
      </c>
      <c r="C139" s="73">
        <v>0</v>
      </c>
      <c r="D139" s="73">
        <v>0</v>
      </c>
      <c r="E139" s="73">
        <v>0</v>
      </c>
      <c r="F139" s="73">
        <v>0</v>
      </c>
    </row>
    <row r="140" spans="1:7" ht="15" customHeight="1" x14ac:dyDescent="0.25">
      <c r="A140" s="37" t="s">
        <v>403</v>
      </c>
      <c r="B140" s="57" t="s">
        <v>179</v>
      </c>
      <c r="C140" s="73">
        <v>0</v>
      </c>
      <c r="D140" s="73">
        <v>0</v>
      </c>
      <c r="E140" s="73">
        <v>0</v>
      </c>
      <c r="F140" s="73">
        <v>0</v>
      </c>
    </row>
    <row r="141" spans="1:7" ht="15" customHeight="1" x14ac:dyDescent="0.25">
      <c r="A141" s="37" t="s">
        <v>404</v>
      </c>
      <c r="B141" s="57" t="s">
        <v>183</v>
      </c>
      <c r="C141" s="73">
        <v>0</v>
      </c>
      <c r="D141" s="73">
        <v>0</v>
      </c>
      <c r="E141" s="73">
        <v>0</v>
      </c>
      <c r="F141" s="73">
        <v>0</v>
      </c>
    </row>
    <row r="142" spans="1:7" ht="15" customHeight="1" x14ac:dyDescent="0.25">
      <c r="A142" s="37" t="s">
        <v>405</v>
      </c>
      <c r="B142" s="57" t="s">
        <v>184</v>
      </c>
      <c r="C142" s="73">
        <v>0</v>
      </c>
      <c r="D142" s="73">
        <v>0</v>
      </c>
      <c r="E142" s="73">
        <v>0</v>
      </c>
      <c r="F142" s="73">
        <v>0</v>
      </c>
    </row>
    <row r="143" spans="1:7" ht="15" customHeight="1" x14ac:dyDescent="0.25">
      <c r="A143" s="37" t="s">
        <v>406</v>
      </c>
      <c r="B143" s="57" t="s">
        <v>185</v>
      </c>
      <c r="C143" s="73">
        <v>0</v>
      </c>
      <c r="D143" s="73">
        <v>0</v>
      </c>
      <c r="E143" s="73">
        <v>0</v>
      </c>
      <c r="F143" s="73">
        <v>0</v>
      </c>
    </row>
    <row r="144" spans="1:7" ht="15" customHeight="1" x14ac:dyDescent="0.25">
      <c r="A144" s="37" t="s">
        <v>407</v>
      </c>
      <c r="B144" s="57" t="s">
        <v>186</v>
      </c>
      <c r="C144" s="73">
        <v>0</v>
      </c>
      <c r="D144" s="73">
        <v>0</v>
      </c>
      <c r="E144" s="73">
        <v>0</v>
      </c>
      <c r="F144" s="73">
        <v>0</v>
      </c>
    </row>
    <row r="145" spans="1:7" s="1" customFormat="1" ht="15" customHeight="1" x14ac:dyDescent="0.25">
      <c r="A145" s="36" t="s">
        <v>408</v>
      </c>
      <c r="B145" s="56" t="s">
        <v>187</v>
      </c>
      <c r="C145" s="72">
        <v>0</v>
      </c>
      <c r="D145" s="72">
        <v>0</v>
      </c>
      <c r="E145" s="72">
        <v>0</v>
      </c>
      <c r="F145" s="72">
        <v>0</v>
      </c>
      <c r="G145" s="8"/>
    </row>
    <row r="146" spans="1:7" ht="15" customHeight="1" x14ac:dyDescent="0.25">
      <c r="A146" s="37" t="s">
        <v>409</v>
      </c>
      <c r="B146" s="57" t="s">
        <v>189</v>
      </c>
      <c r="C146" s="73">
        <v>0</v>
      </c>
      <c r="D146" s="73">
        <v>0</v>
      </c>
      <c r="E146" s="73">
        <v>0</v>
      </c>
      <c r="F146" s="73">
        <v>0</v>
      </c>
    </row>
    <row r="147" spans="1:7" ht="15" customHeight="1" x14ac:dyDescent="0.25">
      <c r="A147" s="37" t="s">
        <v>216</v>
      </c>
      <c r="B147" s="57" t="s">
        <v>190</v>
      </c>
      <c r="C147" s="73">
        <v>0</v>
      </c>
      <c r="D147" s="73">
        <v>0</v>
      </c>
      <c r="E147" s="73">
        <v>0</v>
      </c>
      <c r="F147" s="73">
        <v>0</v>
      </c>
    </row>
    <row r="148" spans="1:7" ht="15" customHeight="1" x14ac:dyDescent="0.25">
      <c r="A148" s="37" t="s">
        <v>217</v>
      </c>
      <c r="B148" s="57" t="s">
        <v>191</v>
      </c>
      <c r="C148" s="73">
        <v>0</v>
      </c>
      <c r="D148" s="73">
        <v>0</v>
      </c>
      <c r="E148" s="73">
        <v>0</v>
      </c>
      <c r="F148" s="73">
        <v>0</v>
      </c>
    </row>
    <row r="149" spans="1:7" ht="15" customHeight="1" x14ac:dyDescent="0.25">
      <c r="A149" s="37" t="s">
        <v>218</v>
      </c>
      <c r="B149" s="57" t="s">
        <v>192</v>
      </c>
      <c r="C149" s="73">
        <v>0</v>
      </c>
      <c r="D149" s="73">
        <v>0</v>
      </c>
      <c r="E149" s="73">
        <v>0</v>
      </c>
      <c r="F149" s="73">
        <v>0</v>
      </c>
    </row>
    <row r="150" spans="1:7" ht="15" customHeight="1" x14ac:dyDescent="0.25">
      <c r="A150" s="37" t="s">
        <v>219</v>
      </c>
      <c r="B150" s="57" t="s">
        <v>193</v>
      </c>
      <c r="C150" s="73">
        <v>0</v>
      </c>
      <c r="D150" s="73">
        <v>0</v>
      </c>
      <c r="E150" s="73">
        <v>0</v>
      </c>
      <c r="F150" s="73">
        <v>0</v>
      </c>
    </row>
    <row r="151" spans="1:7" ht="15" customHeight="1" x14ac:dyDescent="0.25">
      <c r="A151" s="35" t="s">
        <v>220</v>
      </c>
      <c r="B151" s="55" t="s">
        <v>194</v>
      </c>
      <c r="C151" s="71">
        <v>0</v>
      </c>
      <c r="D151" s="71">
        <v>0</v>
      </c>
      <c r="E151" s="71">
        <v>0</v>
      </c>
      <c r="F151" s="71">
        <v>0</v>
      </c>
    </row>
    <row r="152" spans="1:7" s="1" customFormat="1" ht="15" customHeight="1" x14ac:dyDescent="0.25">
      <c r="A152" s="34" t="s">
        <v>221</v>
      </c>
      <c r="B152" s="54" t="s">
        <v>195</v>
      </c>
      <c r="C152" s="70">
        <v>0</v>
      </c>
      <c r="D152" s="70">
        <v>0</v>
      </c>
      <c r="E152" s="70">
        <v>0</v>
      </c>
      <c r="F152" s="70">
        <v>0</v>
      </c>
      <c r="G152" s="8"/>
    </row>
    <row r="153" spans="1:7" ht="15" customHeight="1" x14ac:dyDescent="0.25">
      <c r="A153" s="35" t="s">
        <v>222</v>
      </c>
      <c r="B153" s="55" t="s">
        <v>223</v>
      </c>
      <c r="C153" s="71">
        <v>0</v>
      </c>
      <c r="D153" s="71">
        <v>0</v>
      </c>
      <c r="E153" s="71">
        <v>0</v>
      </c>
      <c r="F153" s="71">
        <v>0</v>
      </c>
    </row>
    <row r="154" spans="1:7" ht="15" customHeight="1" x14ac:dyDescent="0.25">
      <c r="A154" s="35" t="s">
        <v>224</v>
      </c>
      <c r="B154" s="55" t="s">
        <v>225</v>
      </c>
      <c r="C154" s="71">
        <v>0</v>
      </c>
      <c r="D154" s="71">
        <v>0</v>
      </c>
      <c r="E154" s="71">
        <v>0</v>
      </c>
      <c r="F154" s="71">
        <v>0</v>
      </c>
    </row>
    <row r="155" spans="1:7" ht="15" customHeight="1" x14ac:dyDescent="0.25">
      <c r="A155" s="35" t="s">
        <v>226</v>
      </c>
      <c r="B155" s="55" t="s">
        <v>171</v>
      </c>
      <c r="C155" s="71">
        <v>0</v>
      </c>
      <c r="D155" s="71">
        <v>0</v>
      </c>
      <c r="E155" s="71">
        <v>0</v>
      </c>
      <c r="F155" s="71">
        <v>0</v>
      </c>
    </row>
    <row r="156" spans="1:7" ht="15" customHeight="1" x14ac:dyDescent="0.25">
      <c r="A156" s="35" t="s">
        <v>227</v>
      </c>
      <c r="B156" s="55" t="s">
        <v>173</v>
      </c>
      <c r="C156" s="71">
        <v>0</v>
      </c>
      <c r="D156" s="71">
        <v>0</v>
      </c>
      <c r="E156" s="71">
        <v>0</v>
      </c>
      <c r="F156" s="71">
        <v>0</v>
      </c>
    </row>
    <row r="157" spans="1:7" s="1" customFormat="1" ht="15" customHeight="1" x14ac:dyDescent="0.25">
      <c r="A157" s="36" t="s">
        <v>228</v>
      </c>
      <c r="B157" s="56" t="s">
        <v>374</v>
      </c>
      <c r="C157" s="72">
        <v>0</v>
      </c>
      <c r="D157" s="72">
        <v>0</v>
      </c>
      <c r="E157" s="72">
        <v>0</v>
      </c>
      <c r="F157" s="72">
        <v>0</v>
      </c>
      <c r="G157" s="8"/>
    </row>
    <row r="158" spans="1:7" ht="15" customHeight="1" x14ac:dyDescent="0.25">
      <c r="A158" s="37" t="s">
        <v>229</v>
      </c>
      <c r="B158" s="57" t="s">
        <v>177</v>
      </c>
      <c r="C158" s="73">
        <v>0</v>
      </c>
      <c r="D158" s="73">
        <v>0</v>
      </c>
      <c r="E158" s="73">
        <v>0</v>
      </c>
      <c r="F158" s="73">
        <v>0</v>
      </c>
    </row>
    <row r="159" spans="1:7" ht="15" customHeight="1" x14ac:dyDescent="0.25">
      <c r="A159" s="37" t="s">
        <v>410</v>
      </c>
      <c r="B159" s="57" t="s">
        <v>179</v>
      </c>
      <c r="C159" s="73">
        <v>0</v>
      </c>
      <c r="D159" s="73">
        <v>0</v>
      </c>
      <c r="E159" s="73">
        <v>0</v>
      </c>
      <c r="F159" s="73">
        <v>0</v>
      </c>
    </row>
    <row r="160" spans="1:7" ht="15" customHeight="1" x14ac:dyDescent="0.25">
      <c r="A160" s="37" t="s">
        <v>411</v>
      </c>
      <c r="B160" s="57" t="s">
        <v>183</v>
      </c>
      <c r="C160" s="73">
        <v>0</v>
      </c>
      <c r="D160" s="73">
        <v>0</v>
      </c>
      <c r="E160" s="73">
        <v>0</v>
      </c>
      <c r="F160" s="73">
        <v>0</v>
      </c>
    </row>
    <row r="161" spans="1:7" ht="15" customHeight="1" x14ac:dyDescent="0.25">
      <c r="A161" s="37" t="s">
        <v>412</v>
      </c>
      <c r="B161" s="57" t="s">
        <v>184</v>
      </c>
      <c r="C161" s="73">
        <v>0</v>
      </c>
      <c r="D161" s="73">
        <v>0</v>
      </c>
      <c r="E161" s="73">
        <v>0</v>
      </c>
      <c r="F161" s="73">
        <v>0</v>
      </c>
    </row>
    <row r="162" spans="1:7" ht="15" customHeight="1" x14ac:dyDescent="0.25">
      <c r="A162" s="37" t="s">
        <v>413</v>
      </c>
      <c r="B162" s="57" t="s">
        <v>185</v>
      </c>
      <c r="C162" s="73">
        <v>0</v>
      </c>
      <c r="D162" s="73">
        <v>0</v>
      </c>
      <c r="E162" s="73">
        <v>0</v>
      </c>
      <c r="F162" s="73">
        <v>0</v>
      </c>
    </row>
    <row r="163" spans="1:7" ht="15" customHeight="1" x14ac:dyDescent="0.25">
      <c r="A163" s="37" t="s">
        <v>414</v>
      </c>
      <c r="B163" s="57" t="s">
        <v>186</v>
      </c>
      <c r="C163" s="73">
        <v>0</v>
      </c>
      <c r="D163" s="73">
        <v>0</v>
      </c>
      <c r="E163" s="73">
        <v>0</v>
      </c>
      <c r="F163" s="73">
        <v>0</v>
      </c>
    </row>
    <row r="164" spans="1:7" ht="15" customHeight="1" x14ac:dyDescent="0.25">
      <c r="A164" s="37" t="s">
        <v>415</v>
      </c>
      <c r="B164" s="57" t="s">
        <v>187</v>
      </c>
      <c r="C164" s="73">
        <v>0</v>
      </c>
      <c r="D164" s="73">
        <v>0</v>
      </c>
      <c r="E164" s="73">
        <v>0</v>
      </c>
      <c r="F164" s="73">
        <v>0</v>
      </c>
    </row>
    <row r="165" spans="1:7" ht="15" customHeight="1" x14ac:dyDescent="0.25">
      <c r="A165" s="37" t="s">
        <v>416</v>
      </c>
      <c r="B165" s="57" t="s">
        <v>189</v>
      </c>
      <c r="C165" s="73">
        <v>0</v>
      </c>
      <c r="D165" s="73">
        <v>0</v>
      </c>
      <c r="E165" s="73">
        <v>0</v>
      </c>
      <c r="F165" s="73">
        <v>0</v>
      </c>
    </row>
    <row r="166" spans="1:7" ht="15" customHeight="1" x14ac:dyDescent="0.25">
      <c r="A166" s="37" t="s">
        <v>230</v>
      </c>
      <c r="B166" s="57" t="s">
        <v>190</v>
      </c>
      <c r="C166" s="73">
        <v>0</v>
      </c>
      <c r="D166" s="73">
        <v>0</v>
      </c>
      <c r="E166" s="73">
        <v>0</v>
      </c>
      <c r="F166" s="73">
        <v>0</v>
      </c>
    </row>
    <row r="167" spans="1:7" s="1" customFormat="1" ht="15" customHeight="1" x14ac:dyDescent="0.25">
      <c r="A167" s="36" t="s">
        <v>231</v>
      </c>
      <c r="B167" s="56" t="s">
        <v>191</v>
      </c>
      <c r="C167" s="72">
        <v>0</v>
      </c>
      <c r="D167" s="72">
        <v>0</v>
      </c>
      <c r="E167" s="72">
        <v>0</v>
      </c>
      <c r="F167" s="72">
        <v>0</v>
      </c>
      <c r="G167" s="8"/>
    </row>
    <row r="168" spans="1:7" ht="15" customHeight="1" x14ac:dyDescent="0.25">
      <c r="A168" s="37" t="s">
        <v>232</v>
      </c>
      <c r="B168" s="57" t="s">
        <v>192</v>
      </c>
      <c r="C168" s="73">
        <v>0</v>
      </c>
      <c r="D168" s="73">
        <v>0</v>
      </c>
      <c r="E168" s="73">
        <v>0</v>
      </c>
      <c r="F168" s="73">
        <v>0</v>
      </c>
    </row>
    <row r="169" spans="1:7" ht="15" customHeight="1" x14ac:dyDescent="0.25">
      <c r="A169" s="37" t="s">
        <v>233</v>
      </c>
      <c r="B169" s="57" t="s">
        <v>193</v>
      </c>
      <c r="C169" s="73">
        <v>0</v>
      </c>
      <c r="D169" s="73">
        <v>0</v>
      </c>
      <c r="E169" s="73">
        <v>0</v>
      </c>
      <c r="F169" s="73">
        <v>0</v>
      </c>
    </row>
    <row r="170" spans="1:7" ht="15" customHeight="1" x14ac:dyDescent="0.25">
      <c r="A170" s="37" t="s">
        <v>234</v>
      </c>
      <c r="B170" s="57" t="s">
        <v>194</v>
      </c>
      <c r="C170" s="73">
        <v>0</v>
      </c>
      <c r="D170" s="73">
        <v>0</v>
      </c>
      <c r="E170" s="73">
        <v>0</v>
      </c>
      <c r="F170" s="73">
        <v>0</v>
      </c>
    </row>
    <row r="171" spans="1:7" ht="15" customHeight="1" x14ac:dyDescent="0.25">
      <c r="A171" s="37" t="s">
        <v>235</v>
      </c>
      <c r="B171" s="57" t="s">
        <v>195</v>
      </c>
      <c r="C171" s="73">
        <v>0</v>
      </c>
      <c r="D171" s="73">
        <v>0</v>
      </c>
      <c r="E171" s="73">
        <v>0</v>
      </c>
      <c r="F171" s="73">
        <v>0</v>
      </c>
    </row>
    <row r="172" spans="1:7" ht="15" customHeight="1" x14ac:dyDescent="0.25">
      <c r="A172" s="37" t="s">
        <v>236</v>
      </c>
      <c r="B172" s="57" t="s">
        <v>237</v>
      </c>
      <c r="C172" s="73">
        <v>0</v>
      </c>
      <c r="D172" s="73">
        <v>0</v>
      </c>
      <c r="E172" s="73">
        <v>0</v>
      </c>
      <c r="F172" s="73">
        <v>0</v>
      </c>
    </row>
    <row r="173" spans="1:7" ht="15" customHeight="1" x14ac:dyDescent="0.25">
      <c r="A173" s="35" t="s">
        <v>238</v>
      </c>
      <c r="B173" s="55" t="s">
        <v>239</v>
      </c>
      <c r="C173" s="71">
        <v>0</v>
      </c>
      <c r="D173" s="71">
        <v>0</v>
      </c>
      <c r="E173" s="71">
        <v>0</v>
      </c>
      <c r="F173" s="71">
        <v>0</v>
      </c>
    </row>
    <row r="174" spans="1:7" s="1" customFormat="1" ht="15" customHeight="1" x14ac:dyDescent="0.25">
      <c r="A174" s="34" t="s">
        <v>240</v>
      </c>
      <c r="B174" s="54" t="s">
        <v>417</v>
      </c>
      <c r="C174" s="70">
        <v>74988</v>
      </c>
      <c r="D174" s="70">
        <v>300000</v>
      </c>
      <c r="E174" s="70">
        <v>101500</v>
      </c>
      <c r="F174" s="70">
        <v>1000000</v>
      </c>
      <c r="G174" s="8"/>
    </row>
    <row r="175" spans="1:7" ht="15" customHeight="1" x14ac:dyDescent="0.25">
      <c r="A175" s="35" t="s">
        <v>241</v>
      </c>
      <c r="B175" s="55" t="s">
        <v>242</v>
      </c>
      <c r="C175" s="71">
        <v>0</v>
      </c>
      <c r="D175" s="71">
        <v>0</v>
      </c>
      <c r="E175" s="71">
        <v>0</v>
      </c>
      <c r="F175" s="71">
        <v>0</v>
      </c>
    </row>
    <row r="176" spans="1:7" ht="15" customHeight="1" x14ac:dyDescent="0.25">
      <c r="A176" s="35">
        <v>4</v>
      </c>
      <c r="B176" s="55" t="s">
        <v>243</v>
      </c>
      <c r="C176" s="71">
        <v>-60658576</v>
      </c>
      <c r="D176" s="71">
        <v>-206238705</v>
      </c>
      <c r="E176" s="71">
        <v>-44310096</v>
      </c>
      <c r="F176" s="71">
        <v>-178068621</v>
      </c>
    </row>
    <row r="177" spans="1:7" ht="15" customHeight="1" x14ac:dyDescent="0.25">
      <c r="A177" s="35" t="s">
        <v>244</v>
      </c>
      <c r="B177" s="55" t="s">
        <v>418</v>
      </c>
      <c r="C177" s="71">
        <v>-60658576</v>
      </c>
      <c r="D177" s="71">
        <v>-206238705</v>
      </c>
      <c r="E177" s="71">
        <v>-44310096</v>
      </c>
      <c r="F177" s="71">
        <v>-178068621</v>
      </c>
    </row>
    <row r="178" spans="1:7" ht="15" customHeight="1" x14ac:dyDescent="0.25">
      <c r="A178" s="35" t="s">
        <v>245</v>
      </c>
      <c r="B178" s="55" t="s">
        <v>246</v>
      </c>
      <c r="C178" s="71">
        <v>-46863248</v>
      </c>
      <c r="D178" s="71">
        <v>-159989416</v>
      </c>
      <c r="E178" s="71">
        <v>-32398856</v>
      </c>
      <c r="F178" s="71">
        <v>-133199953</v>
      </c>
    </row>
    <row r="179" spans="1:7" s="1" customFormat="1" ht="15" customHeight="1" x14ac:dyDescent="0.25">
      <c r="A179" s="36" t="s">
        <v>247</v>
      </c>
      <c r="B179" s="56" t="s">
        <v>248</v>
      </c>
      <c r="C179" s="72">
        <v>-13795328</v>
      </c>
      <c r="D179" s="72">
        <v>-46249289</v>
      </c>
      <c r="E179" s="72">
        <v>-11911240</v>
      </c>
      <c r="F179" s="72">
        <v>-44868668</v>
      </c>
      <c r="G179" s="8"/>
    </row>
    <row r="180" spans="1:7" ht="15" customHeight="1" x14ac:dyDescent="0.25">
      <c r="A180" s="37" t="s">
        <v>249</v>
      </c>
      <c r="B180" s="57" t="s">
        <v>419</v>
      </c>
      <c r="C180" s="73">
        <v>0</v>
      </c>
      <c r="D180" s="73">
        <v>0</v>
      </c>
      <c r="E180" s="73">
        <v>0</v>
      </c>
      <c r="F180" s="73">
        <v>0</v>
      </c>
    </row>
    <row r="181" spans="1:7" ht="15" customHeight="1" x14ac:dyDescent="0.25">
      <c r="A181" s="37" t="s">
        <v>250</v>
      </c>
      <c r="B181" s="57" t="s">
        <v>251</v>
      </c>
      <c r="C181" s="73">
        <v>0</v>
      </c>
      <c r="D181" s="73">
        <v>0</v>
      </c>
      <c r="E181" s="73">
        <v>0</v>
      </c>
      <c r="F181" s="73">
        <v>0</v>
      </c>
    </row>
    <row r="182" spans="1:7" ht="15" customHeight="1" x14ac:dyDescent="0.25">
      <c r="A182" s="37">
        <v>5</v>
      </c>
      <c r="B182" s="57" t="s">
        <v>252</v>
      </c>
      <c r="C182" s="73">
        <v>1012088628</v>
      </c>
      <c r="D182" s="73">
        <v>3522516628</v>
      </c>
      <c r="E182" s="73">
        <v>834873000</v>
      </c>
      <c r="F182" s="73">
        <v>2955366000</v>
      </c>
    </row>
    <row r="183" spans="1:7" ht="15" customHeight="1" x14ac:dyDescent="0.25">
      <c r="A183" s="37">
        <v>6</v>
      </c>
      <c r="B183" s="57" t="s">
        <v>253</v>
      </c>
      <c r="C183" s="73">
        <v>-888095141</v>
      </c>
      <c r="D183" s="73">
        <v>-3008946141</v>
      </c>
      <c r="E183" s="73">
        <v>-604929000</v>
      </c>
      <c r="F183" s="73">
        <v>-2403063000</v>
      </c>
    </row>
    <row r="184" spans="1:7" ht="15" customHeight="1" x14ac:dyDescent="0.25">
      <c r="A184" s="37" t="s">
        <v>254</v>
      </c>
      <c r="B184" s="57" t="s">
        <v>255</v>
      </c>
      <c r="C184" s="73">
        <v>-888095141</v>
      </c>
      <c r="D184" s="73">
        <v>-3008946141</v>
      </c>
      <c r="E184" s="73">
        <v>-604929000</v>
      </c>
      <c r="F184" s="73">
        <v>-2403063000</v>
      </c>
    </row>
    <row r="185" spans="1:7" ht="15" customHeight="1" x14ac:dyDescent="0.25">
      <c r="A185" s="37" t="s">
        <v>256</v>
      </c>
      <c r="B185" s="57" t="s">
        <v>421</v>
      </c>
      <c r="C185" s="73">
        <v>-169774917</v>
      </c>
      <c r="D185" s="73">
        <v>-680869612</v>
      </c>
      <c r="E185" s="73">
        <v>-119701538.09999999</v>
      </c>
      <c r="F185" s="73">
        <v>-396428000</v>
      </c>
    </row>
    <row r="186" spans="1:7" ht="15" customHeight="1" x14ac:dyDescent="0.25">
      <c r="A186" s="37" t="s">
        <v>257</v>
      </c>
      <c r="B186" s="57" t="s">
        <v>258</v>
      </c>
      <c r="C186" s="73">
        <v>-110730506</v>
      </c>
      <c r="D186" s="73">
        <v>-444553502</v>
      </c>
      <c r="E186" s="73">
        <v>-64394620</v>
      </c>
      <c r="F186" s="73">
        <v>-201970516</v>
      </c>
    </row>
    <row r="187" spans="1:7" ht="15" customHeight="1" x14ac:dyDescent="0.25">
      <c r="A187" s="37" t="s">
        <v>259</v>
      </c>
      <c r="B187" s="57" t="s">
        <v>260</v>
      </c>
      <c r="C187" s="73">
        <v>-32397165</v>
      </c>
      <c r="D187" s="73">
        <v>-119725773</v>
      </c>
      <c r="E187" s="73">
        <v>-31784708.100000001</v>
      </c>
      <c r="F187" s="73">
        <v>-116438144</v>
      </c>
    </row>
    <row r="188" spans="1:7" ht="15" customHeight="1" x14ac:dyDescent="0.25">
      <c r="A188" s="37" t="s">
        <v>261</v>
      </c>
      <c r="B188" s="57" t="s">
        <v>262</v>
      </c>
      <c r="C188" s="73">
        <v>0</v>
      </c>
      <c r="D188" s="73">
        <v>0</v>
      </c>
      <c r="E188" s="73">
        <v>0</v>
      </c>
      <c r="F188" s="73">
        <v>0</v>
      </c>
    </row>
    <row r="189" spans="1:7" s="1" customFormat="1" ht="15" customHeight="1" x14ac:dyDescent="0.25">
      <c r="A189" s="36" t="s">
        <v>263</v>
      </c>
      <c r="B189" s="56" t="s">
        <v>264</v>
      </c>
      <c r="C189" s="72">
        <v>0</v>
      </c>
      <c r="D189" s="72">
        <v>0</v>
      </c>
      <c r="E189" s="72">
        <v>0</v>
      </c>
      <c r="F189" s="72">
        <v>0</v>
      </c>
      <c r="G189" s="8"/>
    </row>
    <row r="190" spans="1:7" ht="15" customHeight="1" x14ac:dyDescent="0.25">
      <c r="A190" s="37" t="s">
        <v>265</v>
      </c>
      <c r="B190" s="57" t="s">
        <v>266</v>
      </c>
      <c r="C190" s="73">
        <v>-6415318</v>
      </c>
      <c r="D190" s="73">
        <v>-20466265</v>
      </c>
      <c r="E190" s="73">
        <v>-4061951</v>
      </c>
      <c r="F190" s="73">
        <v>-15190360</v>
      </c>
    </row>
    <row r="191" spans="1:7" ht="15" customHeight="1" x14ac:dyDescent="0.25">
      <c r="A191" s="37" t="s">
        <v>267</v>
      </c>
      <c r="B191" s="57" t="s">
        <v>268</v>
      </c>
      <c r="C191" s="73">
        <v>-18362465</v>
      </c>
      <c r="D191" s="73">
        <v>-89220549</v>
      </c>
      <c r="E191" s="73">
        <v>-17872072</v>
      </c>
      <c r="F191" s="73">
        <v>-57590373</v>
      </c>
    </row>
    <row r="192" spans="1:7" ht="15" customHeight="1" x14ac:dyDescent="0.25">
      <c r="A192" s="37" t="s">
        <v>422</v>
      </c>
      <c r="B192" s="57" t="s">
        <v>292</v>
      </c>
      <c r="C192" s="73">
        <v>-351411</v>
      </c>
      <c r="D192" s="73">
        <v>-1151634</v>
      </c>
      <c r="E192" s="73">
        <v>0</v>
      </c>
      <c r="F192" s="73">
        <v>0</v>
      </c>
    </row>
    <row r="193" spans="1:7" ht="15" customHeight="1" x14ac:dyDescent="0.25">
      <c r="A193" s="37" t="s">
        <v>269</v>
      </c>
      <c r="B193" s="57" t="s">
        <v>270</v>
      </c>
      <c r="C193" s="73">
        <v>-1518052</v>
      </c>
      <c r="D193" s="73">
        <v>-5751889</v>
      </c>
      <c r="E193" s="73">
        <v>-1588187</v>
      </c>
      <c r="F193" s="73">
        <v>-5238607</v>
      </c>
    </row>
    <row r="194" spans="1:7" ht="15" customHeight="1" x14ac:dyDescent="0.25">
      <c r="A194" s="37" t="s">
        <v>271</v>
      </c>
      <c r="B194" s="57" t="s">
        <v>272</v>
      </c>
      <c r="C194" s="73">
        <v>-16317499</v>
      </c>
      <c r="D194" s="73">
        <v>-67450972</v>
      </c>
      <c r="E194" s="73">
        <v>-13547186</v>
      </c>
      <c r="F194" s="73">
        <v>-48516120</v>
      </c>
    </row>
    <row r="195" spans="1:7" ht="15" customHeight="1" x14ac:dyDescent="0.25">
      <c r="A195" s="35" t="s">
        <v>273</v>
      </c>
      <c r="B195" s="55" t="s">
        <v>274</v>
      </c>
      <c r="C195" s="71">
        <v>-1408745</v>
      </c>
      <c r="D195" s="71">
        <v>-7462171</v>
      </c>
      <c r="E195" s="71">
        <v>-1427794</v>
      </c>
      <c r="F195" s="71">
        <v>-4478161</v>
      </c>
    </row>
    <row r="196" spans="1:7" s="1" customFormat="1" ht="15" customHeight="1" x14ac:dyDescent="0.25">
      <c r="A196" s="34" t="s">
        <v>275</v>
      </c>
      <c r="B196" s="54" t="s">
        <v>423</v>
      </c>
      <c r="C196" s="70">
        <v>-356422430</v>
      </c>
      <c r="D196" s="70">
        <v>-1098173066</v>
      </c>
      <c r="E196" s="70">
        <v>-252259960.59999999</v>
      </c>
      <c r="F196" s="70">
        <v>-814651655</v>
      </c>
      <c r="G196" s="8"/>
    </row>
    <row r="197" spans="1:7" s="1" customFormat="1" ht="15" customHeight="1" x14ac:dyDescent="0.25">
      <c r="A197" s="34" t="s">
        <v>276</v>
      </c>
      <c r="B197" s="54" t="s">
        <v>277</v>
      </c>
      <c r="C197" s="70">
        <v>-356422430</v>
      </c>
      <c r="D197" s="70">
        <v>-1098173066</v>
      </c>
      <c r="E197" s="70">
        <v>-252259960.59999999</v>
      </c>
      <c r="F197" s="70">
        <v>-814651655</v>
      </c>
      <c r="G197" s="8"/>
    </row>
    <row r="198" spans="1:7" s="1" customFormat="1" ht="15" customHeight="1" x14ac:dyDescent="0.25">
      <c r="A198" s="33" t="s">
        <v>278</v>
      </c>
      <c r="B198" s="53" t="s">
        <v>279</v>
      </c>
      <c r="C198" s="69">
        <v>0</v>
      </c>
      <c r="D198" s="69">
        <v>0</v>
      </c>
      <c r="E198" s="69">
        <v>0</v>
      </c>
      <c r="F198" s="69">
        <v>0</v>
      </c>
      <c r="G198" s="8"/>
    </row>
    <row r="199" spans="1:7" s="5" customFormat="1" ht="15" customHeight="1" x14ac:dyDescent="0.25">
      <c r="A199" s="32" t="s">
        <v>280</v>
      </c>
      <c r="B199" s="52" t="s">
        <v>281</v>
      </c>
      <c r="C199" s="68">
        <v>-48220670</v>
      </c>
      <c r="D199" s="68">
        <v>-60946092</v>
      </c>
      <c r="E199" s="68">
        <v>-3321289</v>
      </c>
      <c r="F199" s="68">
        <v>-12473296</v>
      </c>
      <c r="G199" s="12"/>
    </row>
    <row r="200" spans="1:7" s="5" customFormat="1" ht="15" customHeight="1" x14ac:dyDescent="0.25">
      <c r="A200" s="33" t="s">
        <v>282</v>
      </c>
      <c r="B200" s="53" t="s">
        <v>283</v>
      </c>
      <c r="C200" s="69">
        <v>-1511626</v>
      </c>
      <c r="D200" s="69">
        <v>-3858256</v>
      </c>
      <c r="E200" s="69">
        <v>-620812</v>
      </c>
      <c r="F200" s="69">
        <v>-3406677</v>
      </c>
      <c r="G200" s="12"/>
    </row>
    <row r="201" spans="1:7" s="5" customFormat="1" ht="15" customHeight="1" x14ac:dyDescent="0.25">
      <c r="A201" s="35" t="s">
        <v>284</v>
      </c>
      <c r="B201" s="55" t="s">
        <v>285</v>
      </c>
      <c r="C201" s="71">
        <v>-1511626</v>
      </c>
      <c r="D201" s="71">
        <v>-3858256</v>
      </c>
      <c r="E201" s="71">
        <v>-535156</v>
      </c>
      <c r="F201" s="71">
        <v>-3179329</v>
      </c>
      <c r="G201" s="12"/>
    </row>
    <row r="202" spans="1:7" s="5" customFormat="1" ht="15" customHeight="1" x14ac:dyDescent="0.25">
      <c r="A202" s="35" t="s">
        <v>286</v>
      </c>
      <c r="B202" s="55" t="s">
        <v>287</v>
      </c>
      <c r="C202" s="71">
        <v>0</v>
      </c>
      <c r="D202" s="71">
        <v>0</v>
      </c>
      <c r="E202" s="71">
        <v>0</v>
      </c>
      <c r="F202" s="71">
        <v>0</v>
      </c>
      <c r="G202" s="12"/>
    </row>
    <row r="203" spans="1:7" s="5" customFormat="1" ht="15" customHeight="1" x14ac:dyDescent="0.25">
      <c r="A203" s="35" t="s">
        <v>288</v>
      </c>
      <c r="B203" s="55" t="s">
        <v>289</v>
      </c>
      <c r="C203" s="71">
        <v>0</v>
      </c>
      <c r="D203" s="71">
        <v>0</v>
      </c>
      <c r="E203" s="71">
        <v>0</v>
      </c>
      <c r="F203" s="71">
        <v>0</v>
      </c>
      <c r="G203" s="12"/>
    </row>
    <row r="204" spans="1:7" s="5" customFormat="1" ht="15" customHeight="1" x14ac:dyDescent="0.25">
      <c r="A204" s="33" t="s">
        <v>290</v>
      </c>
      <c r="B204" s="53" t="s">
        <v>291</v>
      </c>
      <c r="C204" s="69">
        <v>0</v>
      </c>
      <c r="D204" s="69">
        <v>0</v>
      </c>
      <c r="E204" s="69">
        <v>0</v>
      </c>
      <c r="F204" s="69">
        <v>0</v>
      </c>
      <c r="G204" s="12"/>
    </row>
    <row r="205" spans="1:7" s="1" customFormat="1" ht="15" customHeight="1" x14ac:dyDescent="0.25">
      <c r="A205" s="32" t="s">
        <v>293</v>
      </c>
      <c r="B205" s="52" t="s">
        <v>294</v>
      </c>
      <c r="C205" s="68">
        <v>0</v>
      </c>
      <c r="D205" s="68">
        <v>0</v>
      </c>
      <c r="E205" s="68">
        <v>-85656</v>
      </c>
      <c r="F205" s="68">
        <v>-227348</v>
      </c>
      <c r="G205" s="8"/>
    </row>
    <row r="206" spans="1:7" s="1" customFormat="1" ht="15" customHeight="1" x14ac:dyDescent="0.25">
      <c r="A206" s="32" t="s">
        <v>295</v>
      </c>
      <c r="B206" s="52" t="s">
        <v>296</v>
      </c>
      <c r="C206" s="68">
        <v>-550000</v>
      </c>
      <c r="D206" s="68">
        <v>-1597016</v>
      </c>
      <c r="E206" s="68">
        <v>-596795</v>
      </c>
      <c r="F206" s="68">
        <v>-2872429</v>
      </c>
      <c r="G206" s="8"/>
    </row>
    <row r="207" spans="1:7" s="1" customFormat="1" ht="15" customHeight="1" x14ac:dyDescent="0.25">
      <c r="A207" s="33" t="s">
        <v>297</v>
      </c>
      <c r="B207" s="53" t="s">
        <v>298</v>
      </c>
      <c r="C207" s="69">
        <v>-1250000</v>
      </c>
      <c r="D207" s="69">
        <v>-3500000</v>
      </c>
      <c r="E207" s="69">
        <v>-750000</v>
      </c>
      <c r="F207" s="69">
        <v>-3000000</v>
      </c>
      <c r="G207" s="8"/>
    </row>
    <row r="208" spans="1:7" s="1" customFormat="1" ht="15" customHeight="1" x14ac:dyDescent="0.25">
      <c r="A208" s="36" t="s">
        <v>299</v>
      </c>
      <c r="B208" s="56" t="s">
        <v>300</v>
      </c>
      <c r="C208" s="72">
        <v>-74897964</v>
      </c>
      <c r="D208" s="72">
        <v>-147867075</v>
      </c>
      <c r="E208" s="72">
        <v>-24460920</v>
      </c>
      <c r="F208" s="72">
        <v>-86821575</v>
      </c>
      <c r="G208" s="8"/>
    </row>
    <row r="209" spans="1:7" ht="15" customHeight="1" x14ac:dyDescent="0.25">
      <c r="A209" s="37" t="s">
        <v>301</v>
      </c>
      <c r="B209" s="57" t="s">
        <v>302</v>
      </c>
      <c r="C209" s="73">
        <v>-885846</v>
      </c>
      <c r="D209" s="73">
        <v>-3265739</v>
      </c>
      <c r="E209" s="73">
        <v>-669377</v>
      </c>
      <c r="F209" s="73">
        <v>-4201306</v>
      </c>
    </row>
    <row r="210" spans="1:7" ht="15" customHeight="1" x14ac:dyDescent="0.25">
      <c r="A210" s="37" t="s">
        <v>303</v>
      </c>
      <c r="B210" s="57" t="s">
        <v>424</v>
      </c>
      <c r="C210" s="73">
        <v>-834188</v>
      </c>
      <c r="D210" s="73">
        <v>-10009564</v>
      </c>
      <c r="E210" s="73">
        <v>-2532655</v>
      </c>
      <c r="F210" s="73">
        <v>-10462075</v>
      </c>
    </row>
    <row r="211" spans="1:7" ht="15" customHeight="1" x14ac:dyDescent="0.25">
      <c r="A211" s="37" t="s">
        <v>304</v>
      </c>
      <c r="B211" s="57" t="s">
        <v>425</v>
      </c>
      <c r="C211" s="73">
        <v>-192338318</v>
      </c>
      <c r="D211" s="73">
        <v>-537080961</v>
      </c>
      <c r="E211" s="73">
        <v>-139057913.30000001</v>
      </c>
      <c r="F211" s="73">
        <v>-595356409</v>
      </c>
    </row>
    <row r="212" spans="1:7" ht="15" customHeight="1" x14ac:dyDescent="0.25">
      <c r="A212" s="37" t="s">
        <v>305</v>
      </c>
      <c r="B212" s="57" t="s">
        <v>306</v>
      </c>
      <c r="C212" s="73">
        <v>-187455304</v>
      </c>
      <c r="D212" s="73">
        <v>-519098312</v>
      </c>
      <c r="E212" s="73">
        <v>-126793067.41</v>
      </c>
      <c r="F212" s="73">
        <v>-572124409</v>
      </c>
    </row>
    <row r="213" spans="1:7" ht="15" customHeight="1" x14ac:dyDescent="0.25">
      <c r="A213" s="37" t="s">
        <v>307</v>
      </c>
      <c r="B213" s="57" t="s">
        <v>308</v>
      </c>
      <c r="C213" s="73">
        <v>-4883014</v>
      </c>
      <c r="D213" s="73">
        <v>-17982649</v>
      </c>
      <c r="E213" s="73">
        <v>-12264845.890000001</v>
      </c>
      <c r="F213" s="73">
        <v>-23232000</v>
      </c>
    </row>
    <row r="214" spans="1:7" ht="15" customHeight="1" x14ac:dyDescent="0.25">
      <c r="A214" s="37" t="s">
        <v>309</v>
      </c>
      <c r="B214" s="57" t="s">
        <v>310</v>
      </c>
      <c r="C214" s="73">
        <v>-14213168</v>
      </c>
      <c r="D214" s="73">
        <v>-69661901</v>
      </c>
      <c r="E214" s="73">
        <v>-13411570</v>
      </c>
      <c r="F214" s="73">
        <v>-53614000</v>
      </c>
    </row>
    <row r="215" spans="1:7" ht="15" customHeight="1" x14ac:dyDescent="0.25">
      <c r="A215" s="37" t="s">
        <v>311</v>
      </c>
      <c r="B215" s="57" t="s">
        <v>426</v>
      </c>
      <c r="C215" s="73">
        <v>-22636130</v>
      </c>
      <c r="D215" s="73">
        <v>-61106517</v>
      </c>
      <c r="E215" s="73">
        <v>-8194347</v>
      </c>
      <c r="F215" s="73">
        <v>-58515000</v>
      </c>
    </row>
    <row r="216" spans="1:7" ht="15" customHeight="1" x14ac:dyDescent="0.25">
      <c r="A216" s="35" t="s">
        <v>312</v>
      </c>
      <c r="B216" s="55" t="s">
        <v>427</v>
      </c>
      <c r="C216" s="71">
        <v>0</v>
      </c>
      <c r="D216" s="71">
        <v>0</v>
      </c>
      <c r="E216" s="71">
        <v>0</v>
      </c>
      <c r="F216" s="71">
        <v>0</v>
      </c>
    </row>
    <row r="217" spans="1:7" ht="15" customHeight="1" x14ac:dyDescent="0.25">
      <c r="A217" s="35" t="s">
        <v>313</v>
      </c>
      <c r="B217" s="55" t="s">
        <v>59</v>
      </c>
      <c r="C217" s="71">
        <v>-6906169</v>
      </c>
      <c r="D217" s="71">
        <v>-27590965</v>
      </c>
      <c r="E217" s="71">
        <v>-7679274</v>
      </c>
      <c r="F217" s="71">
        <v>-25207236</v>
      </c>
    </row>
    <row r="218" spans="1:7" s="1" customFormat="1" ht="15" customHeight="1" x14ac:dyDescent="0.25">
      <c r="A218" s="36" t="s">
        <v>314</v>
      </c>
      <c r="B218" s="56" t="s">
        <v>60</v>
      </c>
      <c r="C218" s="72">
        <v>0</v>
      </c>
      <c r="D218" s="72">
        <v>0</v>
      </c>
      <c r="E218" s="72">
        <v>0</v>
      </c>
      <c r="F218" s="72">
        <v>0</v>
      </c>
      <c r="G218" s="8"/>
    </row>
    <row r="219" spans="1:7" ht="15" customHeight="1" x14ac:dyDescent="0.25">
      <c r="A219" s="37" t="s">
        <v>315</v>
      </c>
      <c r="B219" s="57" t="s">
        <v>61</v>
      </c>
      <c r="C219" s="73">
        <v>0</v>
      </c>
      <c r="D219" s="73">
        <v>0</v>
      </c>
      <c r="E219" s="73">
        <v>0</v>
      </c>
      <c r="F219" s="73">
        <v>0</v>
      </c>
    </row>
    <row r="220" spans="1:7" ht="15" customHeight="1" x14ac:dyDescent="0.25">
      <c r="A220" s="37" t="s">
        <v>316</v>
      </c>
      <c r="B220" s="57" t="s">
        <v>62</v>
      </c>
      <c r="C220" s="73">
        <v>-15729961</v>
      </c>
      <c r="D220" s="73">
        <v>-33515552</v>
      </c>
      <c r="E220" s="73">
        <v>-515073</v>
      </c>
      <c r="F220" s="73">
        <v>-33307764</v>
      </c>
    </row>
    <row r="221" spans="1:7" s="1" customFormat="1" ht="15" customHeight="1" x14ac:dyDescent="0.25">
      <c r="A221" s="36" t="s">
        <v>317</v>
      </c>
      <c r="B221" s="56" t="s">
        <v>63</v>
      </c>
      <c r="C221" s="72">
        <v>0</v>
      </c>
      <c r="D221" s="72">
        <v>0</v>
      </c>
      <c r="E221" s="72">
        <v>0</v>
      </c>
      <c r="F221" s="72">
        <v>0</v>
      </c>
      <c r="G221" s="8"/>
    </row>
    <row r="222" spans="1:7" ht="15" customHeight="1" x14ac:dyDescent="0.25">
      <c r="A222" s="37" t="s">
        <v>318</v>
      </c>
      <c r="B222" s="57" t="s">
        <v>64</v>
      </c>
      <c r="C222" s="73">
        <v>0</v>
      </c>
      <c r="D222" s="73">
        <v>0</v>
      </c>
      <c r="E222" s="73">
        <v>0</v>
      </c>
      <c r="F222" s="73">
        <v>0</v>
      </c>
    </row>
    <row r="223" spans="1:7" ht="15" customHeight="1" x14ac:dyDescent="0.25">
      <c r="A223" s="37" t="s">
        <v>319</v>
      </c>
      <c r="B223" s="57" t="s">
        <v>65</v>
      </c>
      <c r="C223" s="73">
        <v>0</v>
      </c>
      <c r="D223" s="73">
        <v>0</v>
      </c>
      <c r="E223" s="73">
        <v>0</v>
      </c>
      <c r="F223" s="73">
        <v>0</v>
      </c>
    </row>
    <row r="224" spans="1:7" ht="15" customHeight="1" x14ac:dyDescent="0.25">
      <c r="A224" s="37" t="s">
        <v>320</v>
      </c>
      <c r="B224" s="57" t="s">
        <v>321</v>
      </c>
      <c r="C224" s="73">
        <v>0</v>
      </c>
      <c r="D224" s="73">
        <v>0</v>
      </c>
      <c r="E224" s="73">
        <v>0</v>
      </c>
      <c r="F224" s="73">
        <v>0</v>
      </c>
    </row>
    <row r="225" spans="1:7" ht="15" customHeight="1" x14ac:dyDescent="0.25">
      <c r="A225" s="37" t="s">
        <v>322</v>
      </c>
      <c r="B225" s="57" t="s">
        <v>428</v>
      </c>
      <c r="C225" s="73">
        <v>-25008266</v>
      </c>
      <c r="D225" s="73">
        <v>-85788708</v>
      </c>
      <c r="E225" s="73">
        <v>-17661312</v>
      </c>
      <c r="F225" s="73">
        <v>-66693167</v>
      </c>
    </row>
    <row r="226" spans="1:7" ht="15" customHeight="1" x14ac:dyDescent="0.25">
      <c r="A226" s="37" t="s">
        <v>323</v>
      </c>
      <c r="B226" s="57" t="s">
        <v>324</v>
      </c>
      <c r="C226" s="73">
        <v>-18077776</v>
      </c>
      <c r="D226" s="73">
        <v>-63301133</v>
      </c>
      <c r="E226" s="73">
        <v>-13423282</v>
      </c>
      <c r="F226" s="73">
        <v>-49180034</v>
      </c>
    </row>
    <row r="227" spans="1:7" ht="15" customHeight="1" x14ac:dyDescent="0.25">
      <c r="A227" s="37" t="s">
        <v>325</v>
      </c>
      <c r="B227" s="57" t="s">
        <v>326</v>
      </c>
      <c r="C227" s="73">
        <v>-3154897</v>
      </c>
      <c r="D227" s="73">
        <v>-10354487</v>
      </c>
      <c r="E227" s="73">
        <v>-1437859</v>
      </c>
      <c r="F227" s="73">
        <v>-7091640</v>
      </c>
    </row>
    <row r="228" spans="1:7" ht="15" customHeight="1" x14ac:dyDescent="0.25">
      <c r="A228" s="37" t="s">
        <v>327</v>
      </c>
      <c r="B228" s="57" t="s">
        <v>328</v>
      </c>
      <c r="C228" s="73">
        <v>0</v>
      </c>
      <c r="D228" s="73">
        <v>0</v>
      </c>
      <c r="E228" s="73">
        <v>0</v>
      </c>
      <c r="F228" s="73">
        <v>0</v>
      </c>
    </row>
    <row r="229" spans="1:7" ht="15" customHeight="1" x14ac:dyDescent="0.25">
      <c r="A229" s="37" t="s">
        <v>329</v>
      </c>
      <c r="B229" s="57" t="s">
        <v>330</v>
      </c>
      <c r="C229" s="73">
        <v>-3741327</v>
      </c>
      <c r="D229" s="73">
        <v>-11717569</v>
      </c>
      <c r="E229" s="73">
        <v>-2660263</v>
      </c>
      <c r="F229" s="73">
        <v>-9718659</v>
      </c>
    </row>
    <row r="230" spans="1:7" ht="15" customHeight="1" x14ac:dyDescent="0.25">
      <c r="A230" s="37" t="s">
        <v>331</v>
      </c>
      <c r="B230" s="57" t="s">
        <v>332</v>
      </c>
      <c r="C230" s="73">
        <v>-34266</v>
      </c>
      <c r="D230" s="73">
        <v>-415519</v>
      </c>
      <c r="E230" s="73">
        <v>-139908</v>
      </c>
      <c r="F230" s="73">
        <v>-702834</v>
      </c>
    </row>
    <row r="231" spans="1:7" s="1" customFormat="1" ht="15" customHeight="1" x14ac:dyDescent="0.25">
      <c r="A231" s="36" t="s">
        <v>333</v>
      </c>
      <c r="B231" s="56" t="s">
        <v>335</v>
      </c>
      <c r="C231" s="72">
        <v>-750000</v>
      </c>
      <c r="D231" s="72">
        <v>-3000000</v>
      </c>
      <c r="E231" s="72">
        <v>-750000</v>
      </c>
      <c r="F231" s="72">
        <v>-3000000</v>
      </c>
      <c r="G231" s="8"/>
    </row>
    <row r="232" spans="1:7" ht="15" customHeight="1" x14ac:dyDescent="0.25">
      <c r="A232" s="37" t="s">
        <v>334</v>
      </c>
      <c r="B232" s="58" t="s">
        <v>337</v>
      </c>
      <c r="C232" s="73">
        <v>-41936659</v>
      </c>
      <c r="D232" s="73">
        <v>-126086111</v>
      </c>
      <c r="E232" s="73">
        <v>-3555470</v>
      </c>
      <c r="F232" s="73">
        <v>-88825647</v>
      </c>
    </row>
    <row r="233" spans="1:7" ht="15" customHeight="1" x14ac:dyDescent="0.25">
      <c r="A233" s="37" t="s">
        <v>336</v>
      </c>
      <c r="B233" s="58" t="s">
        <v>338</v>
      </c>
      <c r="C233" s="73">
        <v>-3684372</v>
      </c>
      <c r="D233" s="73">
        <v>-9765003</v>
      </c>
      <c r="E233" s="73">
        <v>-1903487</v>
      </c>
      <c r="F233" s="73">
        <v>-6918666</v>
      </c>
    </row>
    <row r="234" spans="1:7" ht="15" customHeight="1" x14ac:dyDescent="0.25">
      <c r="A234" s="37" t="s">
        <v>339</v>
      </c>
      <c r="B234" s="58" t="s">
        <v>340</v>
      </c>
      <c r="C234" s="73">
        <v>84545657</v>
      </c>
      <c r="D234" s="73">
        <v>-31457377</v>
      </c>
      <c r="E234" s="73">
        <v>-506574</v>
      </c>
      <c r="F234" s="73">
        <v>-142828817</v>
      </c>
    </row>
    <row r="235" spans="1:7" ht="15" customHeight="1" x14ac:dyDescent="0.25">
      <c r="A235" s="37" t="s">
        <v>341</v>
      </c>
      <c r="B235" s="58" t="s">
        <v>342</v>
      </c>
      <c r="C235" s="73">
        <v>0</v>
      </c>
      <c r="D235" s="73">
        <v>0</v>
      </c>
      <c r="E235" s="73">
        <v>0</v>
      </c>
      <c r="F235" s="73">
        <v>0</v>
      </c>
    </row>
    <row r="236" spans="1:7" ht="15" customHeight="1" x14ac:dyDescent="0.25">
      <c r="A236" s="37">
        <v>7</v>
      </c>
      <c r="B236" s="57" t="s">
        <v>343</v>
      </c>
      <c r="C236" s="73">
        <v>123993487</v>
      </c>
      <c r="D236" s="73">
        <v>513570487</v>
      </c>
      <c r="E236" s="73">
        <v>229944000</v>
      </c>
      <c r="F236" s="73">
        <v>552303000</v>
      </c>
    </row>
    <row r="237" spans="1:7" ht="15" customHeight="1" x14ac:dyDescent="0.25">
      <c r="A237" s="37">
        <v>8</v>
      </c>
      <c r="B237" s="57" t="s">
        <v>429</v>
      </c>
      <c r="C237" s="73">
        <v>-100757189</v>
      </c>
      <c r="D237" s="73">
        <v>-522135189</v>
      </c>
      <c r="E237" s="73">
        <v>-106406000</v>
      </c>
      <c r="F237" s="73">
        <v>-398450000</v>
      </c>
    </row>
    <row r="238" spans="1:7" ht="15" customHeight="1" x14ac:dyDescent="0.25">
      <c r="A238" s="35" t="s">
        <v>344</v>
      </c>
      <c r="B238" s="55" t="s">
        <v>345</v>
      </c>
      <c r="C238" s="71">
        <v>-75257049</v>
      </c>
      <c r="D238" s="71">
        <v>-272590049</v>
      </c>
      <c r="E238" s="71">
        <v>-81789000</v>
      </c>
      <c r="F238" s="71">
        <v>-185686000</v>
      </c>
    </row>
    <row r="239" spans="1:7" ht="15" customHeight="1" x14ac:dyDescent="0.25">
      <c r="A239" s="35" t="s">
        <v>346</v>
      </c>
      <c r="B239" s="55" t="s">
        <v>347</v>
      </c>
      <c r="C239" s="71">
        <v>-25500140</v>
      </c>
      <c r="D239" s="71">
        <v>-249545140</v>
      </c>
      <c r="E239" s="71">
        <v>-24617000</v>
      </c>
      <c r="F239" s="71">
        <v>-212764000</v>
      </c>
    </row>
    <row r="240" spans="1:7" ht="15" customHeight="1" x14ac:dyDescent="0.25">
      <c r="A240" s="35" t="s">
        <v>430</v>
      </c>
      <c r="B240" s="55" t="s">
        <v>348</v>
      </c>
      <c r="C240" s="71">
        <v>0</v>
      </c>
      <c r="D240" s="71">
        <v>0</v>
      </c>
      <c r="E240" s="71">
        <v>0</v>
      </c>
      <c r="F240" s="71">
        <v>0</v>
      </c>
    </row>
    <row r="241" spans="1:7" ht="15" customHeight="1" x14ac:dyDescent="0.25">
      <c r="A241" s="35">
        <v>9</v>
      </c>
      <c r="B241" s="55" t="s">
        <v>431</v>
      </c>
      <c r="C241" s="71">
        <v>-6153169</v>
      </c>
      <c r="D241" s="71">
        <v>-17761169</v>
      </c>
      <c r="E241" s="71">
        <v>-23393000</v>
      </c>
      <c r="F241" s="71">
        <v>13328000</v>
      </c>
    </row>
    <row r="242" spans="1:7" s="1" customFormat="1" ht="15" customHeight="1" x14ac:dyDescent="0.25">
      <c r="A242" s="36">
        <v>10</v>
      </c>
      <c r="B242" s="56" t="s">
        <v>349</v>
      </c>
      <c r="C242" s="72">
        <v>0</v>
      </c>
      <c r="D242" s="72">
        <v>0</v>
      </c>
      <c r="E242" s="72">
        <v>0</v>
      </c>
      <c r="F242" s="72">
        <v>0</v>
      </c>
      <c r="G242" s="8"/>
    </row>
    <row r="243" spans="1:7" ht="15" customHeight="1" x14ac:dyDescent="0.25">
      <c r="A243" s="37">
        <v>11</v>
      </c>
      <c r="B243" s="57" t="s">
        <v>350</v>
      </c>
      <c r="C243" s="73">
        <v>17083129</v>
      </c>
      <c r="D243" s="73">
        <v>-26325871</v>
      </c>
      <c r="E243" s="73">
        <v>100145000</v>
      </c>
      <c r="F243" s="73">
        <v>167181000</v>
      </c>
    </row>
    <row r="244" spans="1:7" ht="15" customHeight="1" x14ac:dyDescent="0.25">
      <c r="A244" s="37">
        <v>12</v>
      </c>
      <c r="B244" s="57" t="s">
        <v>432</v>
      </c>
      <c r="C244" s="73">
        <v>-3453080</v>
      </c>
      <c r="D244" s="73">
        <v>-178622080</v>
      </c>
      <c r="E244" s="73">
        <v>-43776000</v>
      </c>
      <c r="F244" s="73">
        <v>-231065000</v>
      </c>
    </row>
    <row r="245" spans="1:7" ht="15" customHeight="1" x14ac:dyDescent="0.25">
      <c r="A245" s="37" t="s">
        <v>433</v>
      </c>
      <c r="B245" s="57" t="s">
        <v>351</v>
      </c>
      <c r="C245" s="73">
        <v>60949218</v>
      </c>
      <c r="D245" s="73">
        <v>169130218</v>
      </c>
      <c r="E245" s="73">
        <v>57466000</v>
      </c>
      <c r="F245" s="73">
        <v>204169000</v>
      </c>
    </row>
    <row r="246" spans="1:7" s="1" customFormat="1" ht="15" customHeight="1" x14ac:dyDescent="0.25">
      <c r="A246" s="36" t="s">
        <v>434</v>
      </c>
      <c r="B246" s="56" t="s">
        <v>352</v>
      </c>
      <c r="C246" s="72">
        <v>628364</v>
      </c>
      <c r="D246" s="72">
        <v>2883050</v>
      </c>
      <c r="E246" s="72">
        <v>639911</v>
      </c>
      <c r="F246" s="72">
        <v>4214573</v>
      </c>
      <c r="G246" s="8"/>
    </row>
    <row r="247" spans="1:7" ht="15" customHeight="1" x14ac:dyDescent="0.25">
      <c r="A247" s="37" t="s">
        <v>435</v>
      </c>
      <c r="B247" s="57" t="s">
        <v>353</v>
      </c>
      <c r="C247" s="73">
        <v>0</v>
      </c>
      <c r="D247" s="73">
        <v>0</v>
      </c>
      <c r="E247" s="73">
        <v>0</v>
      </c>
      <c r="F247" s="73">
        <v>0</v>
      </c>
    </row>
    <row r="248" spans="1:7" ht="15" customHeight="1" x14ac:dyDescent="0.25">
      <c r="A248" s="37" t="s">
        <v>436</v>
      </c>
      <c r="B248" s="57" t="s">
        <v>354</v>
      </c>
      <c r="C248" s="73">
        <v>47631758</v>
      </c>
      <c r="D248" s="73">
        <v>136130033</v>
      </c>
      <c r="E248" s="73">
        <v>56803430</v>
      </c>
      <c r="F248" s="73">
        <v>199086838</v>
      </c>
    </row>
    <row r="249" spans="1:7" ht="15" customHeight="1" x14ac:dyDescent="0.25">
      <c r="A249" s="35" t="s">
        <v>437</v>
      </c>
      <c r="B249" s="55" t="s">
        <v>355</v>
      </c>
      <c r="C249" s="71">
        <v>12689096</v>
      </c>
      <c r="D249" s="71">
        <v>30117135</v>
      </c>
      <c r="E249" s="71">
        <v>22659</v>
      </c>
      <c r="F249" s="71">
        <v>867589</v>
      </c>
    </row>
    <row r="250" spans="1:7" s="1" customFormat="1" ht="15" customHeight="1" x14ac:dyDescent="0.25">
      <c r="A250" s="36" t="s">
        <v>438</v>
      </c>
      <c r="B250" s="56" t="s">
        <v>356</v>
      </c>
      <c r="C250" s="72">
        <v>-64402298</v>
      </c>
      <c r="D250" s="72">
        <v>-347752298</v>
      </c>
      <c r="E250" s="72">
        <v>-101242000</v>
      </c>
      <c r="F250" s="72">
        <v>-435234000</v>
      </c>
      <c r="G250" s="8"/>
    </row>
    <row r="251" spans="1:7" ht="15" customHeight="1" x14ac:dyDescent="0.25">
      <c r="A251" s="37" t="s">
        <v>439</v>
      </c>
      <c r="B251" s="57" t="s">
        <v>357</v>
      </c>
      <c r="C251" s="73">
        <v>-25354443</v>
      </c>
      <c r="D251" s="73">
        <v>-181857856</v>
      </c>
      <c r="E251" s="73">
        <v>-41517903</v>
      </c>
      <c r="F251" s="73">
        <v>-155610179</v>
      </c>
    </row>
    <row r="252" spans="1:7" ht="15" customHeight="1" x14ac:dyDescent="0.25">
      <c r="A252" s="37" t="s">
        <v>440</v>
      </c>
      <c r="B252" s="57" t="s">
        <v>358</v>
      </c>
      <c r="C252" s="73">
        <v>0</v>
      </c>
      <c r="D252" s="73">
        <v>0</v>
      </c>
      <c r="E252" s="73">
        <v>0</v>
      </c>
      <c r="F252" s="73">
        <v>0</v>
      </c>
    </row>
    <row r="253" spans="1:7" ht="15" customHeight="1" x14ac:dyDescent="0.25">
      <c r="A253" s="37" t="s">
        <v>441</v>
      </c>
      <c r="B253" s="57" t="s">
        <v>359</v>
      </c>
      <c r="C253" s="73">
        <v>-25354443</v>
      </c>
      <c r="D253" s="73">
        <v>-181857856</v>
      </c>
      <c r="E253" s="73">
        <v>-41517903</v>
      </c>
      <c r="F253" s="73">
        <v>-155610179</v>
      </c>
    </row>
    <row r="254" spans="1:7" ht="15" customHeight="1" x14ac:dyDescent="0.25">
      <c r="A254" s="37" t="s">
        <v>442</v>
      </c>
      <c r="B254" s="57" t="s">
        <v>360</v>
      </c>
      <c r="C254" s="73">
        <v>0</v>
      </c>
      <c r="D254" s="73">
        <v>0</v>
      </c>
      <c r="E254" s="73">
        <v>0</v>
      </c>
      <c r="F254" s="73">
        <v>0</v>
      </c>
    </row>
    <row r="255" spans="1:7" ht="15" customHeight="1" x14ac:dyDescent="0.25">
      <c r="A255" s="37" t="s">
        <v>443</v>
      </c>
      <c r="B255" s="57" t="s">
        <v>361</v>
      </c>
      <c r="C255" s="73">
        <v>-31630484</v>
      </c>
      <c r="D255" s="73">
        <v>-134595278</v>
      </c>
      <c r="E255" s="73">
        <v>-51679047</v>
      </c>
      <c r="F255" s="73">
        <v>-254435164</v>
      </c>
    </row>
    <row r="256" spans="1:7" ht="15" customHeight="1" x14ac:dyDescent="0.25">
      <c r="A256" s="37" t="s">
        <v>444</v>
      </c>
      <c r="B256" s="57" t="s">
        <v>362</v>
      </c>
      <c r="C256" s="73">
        <v>-7417371</v>
      </c>
      <c r="D256" s="73">
        <v>-31299164</v>
      </c>
      <c r="E256" s="73">
        <v>-8045050</v>
      </c>
      <c r="F256" s="73">
        <v>-25188657</v>
      </c>
    </row>
    <row r="257" spans="1:7" ht="15" customHeight="1" x14ac:dyDescent="0.25">
      <c r="A257" s="37">
        <v>13</v>
      </c>
      <c r="B257" s="57" t="s">
        <v>363</v>
      </c>
      <c r="C257" s="73">
        <v>13630049</v>
      </c>
      <c r="D257" s="73">
        <v>-204947951</v>
      </c>
      <c r="E257" s="73">
        <v>56369000</v>
      </c>
      <c r="F257" s="73">
        <v>-63884000</v>
      </c>
    </row>
    <row r="258" spans="1:7" ht="15" customHeight="1" x14ac:dyDescent="0.25">
      <c r="A258" s="37">
        <v>14</v>
      </c>
      <c r="B258" s="57" t="s">
        <v>445</v>
      </c>
      <c r="C258" s="73">
        <v>67627609</v>
      </c>
      <c r="D258" s="73">
        <v>246532609</v>
      </c>
      <c r="E258" s="73">
        <v>-7519000</v>
      </c>
      <c r="F258" s="73">
        <v>-7519000</v>
      </c>
    </row>
    <row r="259" spans="1:7" ht="15" customHeight="1" x14ac:dyDescent="0.25">
      <c r="A259" s="37" t="s">
        <v>446</v>
      </c>
      <c r="B259" s="57" t="s">
        <v>364</v>
      </c>
      <c r="C259" s="73">
        <v>49726272</v>
      </c>
      <c r="D259" s="73">
        <v>185058920</v>
      </c>
      <c r="E259" s="73">
        <v>-5486353</v>
      </c>
      <c r="F259" s="73">
        <v>-5486353</v>
      </c>
    </row>
    <row r="260" spans="1:7" s="1" customFormat="1" ht="15" customHeight="1" x14ac:dyDescent="0.25">
      <c r="A260" s="36" t="s">
        <v>447</v>
      </c>
      <c r="B260" s="56" t="s">
        <v>365</v>
      </c>
      <c r="C260" s="72">
        <v>17901337</v>
      </c>
      <c r="D260" s="72">
        <v>61473689</v>
      </c>
      <c r="E260" s="72">
        <v>-2032647</v>
      </c>
      <c r="F260" s="72">
        <v>-2032647</v>
      </c>
      <c r="G260" s="8"/>
    </row>
    <row r="261" spans="1:7" ht="15" customHeight="1" x14ac:dyDescent="0.25">
      <c r="A261" s="37">
        <v>15</v>
      </c>
      <c r="B261" s="57" t="s">
        <v>366</v>
      </c>
      <c r="C261" s="73">
        <v>81257658</v>
      </c>
      <c r="D261" s="73">
        <v>41584658</v>
      </c>
      <c r="E261" s="73">
        <v>48850000</v>
      </c>
      <c r="F261" s="73">
        <v>-71403000</v>
      </c>
    </row>
    <row r="262" spans="1:7" ht="15" customHeight="1" x14ac:dyDescent="0.25">
      <c r="A262" s="37">
        <v>16</v>
      </c>
      <c r="B262" s="57" t="s">
        <v>367</v>
      </c>
      <c r="C262" s="73">
        <v>0</v>
      </c>
      <c r="D262" s="73">
        <v>0</v>
      </c>
      <c r="E262" s="73">
        <v>0</v>
      </c>
      <c r="F262" s="73">
        <v>0</v>
      </c>
    </row>
    <row r="263" spans="1:7" ht="15" customHeight="1" x14ac:dyDescent="0.25">
      <c r="A263" s="37">
        <v>17</v>
      </c>
      <c r="B263" s="57" t="s">
        <v>368</v>
      </c>
      <c r="C263" s="73">
        <v>81257658</v>
      </c>
      <c r="D263" s="73">
        <v>41584658</v>
      </c>
      <c r="E263" s="73">
        <v>48850000</v>
      </c>
      <c r="F263" s="73">
        <v>-71403000</v>
      </c>
    </row>
    <row r="264" spans="1:7" ht="15" customHeight="1" x14ac:dyDescent="0.25">
      <c r="A264" s="37">
        <v>18</v>
      </c>
      <c r="B264" s="57" t="s">
        <v>448</v>
      </c>
      <c r="C264" s="73">
        <v>0</v>
      </c>
      <c r="D264" s="73">
        <v>0</v>
      </c>
      <c r="E264" s="73">
        <v>0</v>
      </c>
      <c r="F264" s="73">
        <v>0</v>
      </c>
    </row>
    <row r="265" spans="1:7" ht="15" customHeight="1" x14ac:dyDescent="0.25">
      <c r="A265" s="37" t="s">
        <v>449</v>
      </c>
      <c r="B265" s="57" t="s">
        <v>450</v>
      </c>
      <c r="C265" s="73">
        <v>0</v>
      </c>
      <c r="D265" s="73">
        <v>0</v>
      </c>
      <c r="E265" s="73">
        <v>0</v>
      </c>
      <c r="F265" s="73">
        <v>0</v>
      </c>
    </row>
    <row r="266" spans="1:7" s="1" customFormat="1" ht="15" customHeight="1" x14ac:dyDescent="0.25">
      <c r="A266" s="36" t="s">
        <v>451</v>
      </c>
      <c r="B266" s="56" t="s">
        <v>452</v>
      </c>
      <c r="C266" s="72">
        <v>0</v>
      </c>
      <c r="D266" s="72">
        <v>0</v>
      </c>
      <c r="E266" s="72">
        <v>0</v>
      </c>
      <c r="F266" s="72">
        <v>0</v>
      </c>
      <c r="G266" s="8"/>
    </row>
    <row r="267" spans="1:7" ht="15" customHeight="1" x14ac:dyDescent="0.25">
      <c r="A267" s="37" t="s">
        <v>453</v>
      </c>
      <c r="B267" s="57" t="s">
        <v>454</v>
      </c>
      <c r="C267" s="73">
        <v>32469000</v>
      </c>
      <c r="D267" s="73">
        <v>32657000</v>
      </c>
      <c r="E267" s="73">
        <v>-20704000</v>
      </c>
      <c r="F267" s="73">
        <v>-5491000</v>
      </c>
    </row>
    <row r="268" spans="1:7" ht="15" customHeight="1" x14ac:dyDescent="0.25">
      <c r="A268" s="37" t="s">
        <v>455</v>
      </c>
      <c r="B268" s="57" t="s">
        <v>456</v>
      </c>
      <c r="C268" s="73">
        <v>-107651000</v>
      </c>
      <c r="D268" s="73">
        <v>-178816000</v>
      </c>
      <c r="E268" s="73">
        <v>44865000</v>
      </c>
      <c r="F268" s="73">
        <v>-3634000</v>
      </c>
    </row>
    <row r="269" spans="1:7" ht="15" customHeight="1" x14ac:dyDescent="0.25">
      <c r="A269" s="37" t="s">
        <v>457</v>
      </c>
      <c r="B269" s="57" t="s">
        <v>458</v>
      </c>
      <c r="C269" s="73">
        <v>73926000</v>
      </c>
      <c r="D269" s="73">
        <v>172302000</v>
      </c>
      <c r="E269" s="73">
        <v>-21177000</v>
      </c>
      <c r="F269" s="73">
        <v>-62034000</v>
      </c>
    </row>
    <row r="270" spans="1:7" ht="15" customHeight="1" x14ac:dyDescent="0.25">
      <c r="A270" s="35" t="s">
        <v>369</v>
      </c>
      <c r="B270" s="55" t="s">
        <v>370</v>
      </c>
      <c r="C270" s="71">
        <v>-1256000</v>
      </c>
      <c r="D270" s="71">
        <v>26143000</v>
      </c>
      <c r="E270" s="71">
        <v>2984000</v>
      </c>
      <c r="F270" s="71">
        <v>-71159000</v>
      </c>
    </row>
    <row r="271" spans="1:7" ht="15" customHeight="1" x14ac:dyDescent="0.25">
      <c r="A271" s="35" t="s">
        <v>371</v>
      </c>
      <c r="B271" s="55" t="s">
        <v>459</v>
      </c>
      <c r="C271" s="71">
        <v>39396000</v>
      </c>
      <c r="D271" s="71">
        <v>11997000</v>
      </c>
      <c r="E271" s="71">
        <v>9013000</v>
      </c>
      <c r="F271" s="71">
        <v>83156000</v>
      </c>
    </row>
    <row r="272" spans="1:7" ht="15" customHeight="1" x14ac:dyDescent="0.25">
      <c r="A272" s="35" t="s">
        <v>372</v>
      </c>
      <c r="B272" s="55" t="s">
        <v>373</v>
      </c>
      <c r="C272" s="71">
        <v>38140000</v>
      </c>
      <c r="D272" s="71">
        <v>38140000</v>
      </c>
      <c r="E272" s="71">
        <v>11997000</v>
      </c>
      <c r="F272" s="71">
        <v>11997000</v>
      </c>
    </row>
    <row r="273" spans="2:4" ht="17.25" customHeight="1" x14ac:dyDescent="0.25">
      <c r="B273" s="74"/>
      <c r="C273" s="75"/>
      <c r="D273" s="75"/>
    </row>
    <row r="274" spans="2:4" ht="17.25" customHeight="1" x14ac:dyDescent="0.25">
      <c r="B274" s="74"/>
      <c r="C274" s="75"/>
      <c r="D274" s="75"/>
    </row>
    <row r="275" spans="2:4" ht="17.25" customHeight="1" x14ac:dyDescent="0.25">
      <c r="B275" s="74"/>
      <c r="C275" s="75"/>
      <c r="D275" s="75"/>
    </row>
    <row r="276" spans="2:4" ht="17.25" customHeight="1" x14ac:dyDescent="0.25">
      <c r="C276" s="77"/>
      <c r="D276" s="77"/>
    </row>
    <row r="277" spans="2:4" ht="17.25" customHeight="1" x14ac:dyDescent="0.25">
      <c r="C277" s="77"/>
      <c r="D277" s="77"/>
    </row>
    <row r="278" spans="2:4" ht="17.25" customHeight="1" x14ac:dyDescent="0.25">
      <c r="C278" s="77"/>
      <c r="D278" s="77"/>
    </row>
    <row r="279" spans="2:4" ht="17.25" customHeight="1" x14ac:dyDescent="0.25">
      <c r="C279" s="78"/>
      <c r="D279" s="77"/>
    </row>
    <row r="280" spans="2:4" ht="17.25" customHeight="1" x14ac:dyDescent="0.25">
      <c r="C280" s="75"/>
      <c r="D280" s="77"/>
    </row>
    <row r="281" spans="2:4" ht="17.25" customHeight="1" x14ac:dyDescent="0.25">
      <c r="C281" s="75"/>
      <c r="D281" s="77"/>
    </row>
    <row r="282" spans="2:4" ht="17.25" customHeight="1" x14ac:dyDescent="0.25">
      <c r="C282" s="77"/>
      <c r="D282" s="77"/>
    </row>
    <row r="283" spans="2:4" ht="17.25" customHeight="1" x14ac:dyDescent="0.25">
      <c r="C283" s="75"/>
      <c r="D283" s="77"/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1">
    <tabColor theme="2"/>
    <pageSetUpPr fitToPage="1"/>
  </sheetPr>
  <dimension ref="A1:F272"/>
  <sheetViews>
    <sheetView view="pageBreakPreview" topLeftCell="A244" zoomScaleNormal="100" zoomScaleSheetLayoutView="100" workbookViewId="0">
      <selection activeCell="C204" sqref="C204"/>
    </sheetView>
  </sheetViews>
  <sheetFormatPr defaultColWidth="10.7109375" defaultRowHeight="15" x14ac:dyDescent="0.25"/>
  <cols>
    <col min="1" max="1" width="10.28515625" style="59" bestFit="1" customWidth="1"/>
    <col min="2" max="2" width="61.5703125" style="60" customWidth="1"/>
    <col min="3" max="6" width="24.28515625" style="39" customWidth="1"/>
    <col min="7" max="7" width="13" customWidth="1"/>
  </cols>
  <sheetData>
    <row r="1" spans="1:6" ht="60.75" customHeight="1" x14ac:dyDescent="0.25">
      <c r="A1" s="40" t="s">
        <v>468</v>
      </c>
      <c r="B1" s="41"/>
      <c r="C1" s="14" t="s">
        <v>460</v>
      </c>
      <c r="D1" s="14" t="s">
        <v>461</v>
      </c>
      <c r="E1" s="14" t="s">
        <v>462</v>
      </c>
      <c r="F1" s="14" t="s">
        <v>463</v>
      </c>
    </row>
    <row r="2" spans="1:6" s="1" customFormat="1" x14ac:dyDescent="0.25">
      <c r="A2" s="31">
        <v>1</v>
      </c>
      <c r="B2" s="42" t="s">
        <v>0</v>
      </c>
      <c r="C2" s="43">
        <v>10218903391.9</v>
      </c>
      <c r="D2" s="43">
        <v>9762514242.3400002</v>
      </c>
      <c r="E2" s="43">
        <v>11989460817.639999</v>
      </c>
      <c r="F2" s="43">
        <v>10218903391.9</v>
      </c>
    </row>
    <row r="3" spans="1:6" s="1" customFormat="1" x14ac:dyDescent="0.25">
      <c r="A3" s="24" t="s">
        <v>1</v>
      </c>
      <c r="B3" s="44" t="s">
        <v>2</v>
      </c>
      <c r="C3" s="43">
        <v>4402749196.54</v>
      </c>
      <c r="D3" s="43">
        <v>4151602334.0599999</v>
      </c>
      <c r="E3" s="43">
        <v>4760880000.9200001</v>
      </c>
      <c r="F3" s="43">
        <v>4402749196.54</v>
      </c>
    </row>
    <row r="4" spans="1:6" s="2" customFormat="1" x14ac:dyDescent="0.25">
      <c r="A4" s="25" t="s">
        <v>3</v>
      </c>
      <c r="B4" s="45" t="s">
        <v>4</v>
      </c>
      <c r="C4" s="46">
        <v>341150452.64999998</v>
      </c>
      <c r="D4" s="46">
        <v>463693859.32999998</v>
      </c>
      <c r="E4" s="46">
        <v>554893205.58000004</v>
      </c>
      <c r="F4" s="46">
        <v>341150452.64999998</v>
      </c>
    </row>
    <row r="5" spans="1:6" s="2" customFormat="1" x14ac:dyDescent="0.25">
      <c r="A5" s="25" t="s">
        <v>5</v>
      </c>
      <c r="B5" s="45" t="s">
        <v>6</v>
      </c>
      <c r="C5" s="46">
        <v>229574464.03</v>
      </c>
      <c r="D5" s="46">
        <v>233450315.59999999</v>
      </c>
      <c r="E5" s="46">
        <v>376703254.81999999</v>
      </c>
      <c r="F5" s="46">
        <v>229574464.03</v>
      </c>
    </row>
    <row r="6" spans="1:6" s="2" customFormat="1" x14ac:dyDescent="0.25">
      <c r="A6" s="25" t="s">
        <v>7</v>
      </c>
      <c r="B6" s="45" t="s">
        <v>8</v>
      </c>
      <c r="C6" s="46">
        <v>1349525761.0799999</v>
      </c>
      <c r="D6" s="46">
        <v>1673145490.6199999</v>
      </c>
      <c r="E6" s="46">
        <v>2584001737.9400001</v>
      </c>
      <c r="F6" s="46">
        <v>1349525761.0799999</v>
      </c>
    </row>
    <row r="7" spans="1:6" s="1" customFormat="1" x14ac:dyDescent="0.25">
      <c r="A7" s="27" t="s">
        <v>9</v>
      </c>
      <c r="B7" s="47" t="s">
        <v>10</v>
      </c>
      <c r="C7" s="43">
        <v>334922047.17000002</v>
      </c>
      <c r="D7" s="43">
        <v>365253635.56999999</v>
      </c>
      <c r="E7" s="43">
        <v>439535889.82999998</v>
      </c>
      <c r="F7" s="43">
        <v>334922047.17000002</v>
      </c>
    </row>
    <row r="8" spans="1:6" s="2" customFormat="1" x14ac:dyDescent="0.25">
      <c r="A8" s="25" t="s">
        <v>11</v>
      </c>
      <c r="B8" s="45" t="s">
        <v>379</v>
      </c>
      <c r="C8" s="46">
        <v>316424090.43000001</v>
      </c>
      <c r="D8" s="46">
        <v>325236405.61000001</v>
      </c>
      <c r="E8" s="46">
        <v>92595638.560000002</v>
      </c>
      <c r="F8" s="46">
        <v>316424090.43000001</v>
      </c>
    </row>
    <row r="9" spans="1:6" s="2" customFormat="1" x14ac:dyDescent="0.25">
      <c r="A9" s="25" t="s">
        <v>12</v>
      </c>
      <c r="B9" s="45" t="s">
        <v>380</v>
      </c>
      <c r="C9" s="46">
        <v>18497956.739999998</v>
      </c>
      <c r="D9" s="46">
        <v>40017229.960000001</v>
      </c>
      <c r="E9" s="46">
        <v>346940251.26999998</v>
      </c>
      <c r="F9" s="46">
        <v>18497956.739999998</v>
      </c>
    </row>
    <row r="10" spans="1:6" s="2" customFormat="1" x14ac:dyDescent="0.25">
      <c r="A10" s="25" t="s">
        <v>13</v>
      </c>
      <c r="B10" s="45" t="s">
        <v>14</v>
      </c>
      <c r="C10" s="46">
        <v>204405213.83000001</v>
      </c>
      <c r="D10" s="46">
        <v>195922356.37</v>
      </c>
      <c r="E10" s="46">
        <v>442388658.67000002</v>
      </c>
      <c r="F10" s="46">
        <v>204405213.83000001</v>
      </c>
    </row>
    <row r="11" spans="1:6" s="2" customFormat="1" x14ac:dyDescent="0.25">
      <c r="A11" s="25" t="s">
        <v>15</v>
      </c>
      <c r="B11" s="45" t="s">
        <v>16</v>
      </c>
      <c r="C11" s="46">
        <v>0</v>
      </c>
      <c r="D11" s="46">
        <v>6097400.75</v>
      </c>
      <c r="E11" s="46">
        <v>0</v>
      </c>
      <c r="F11" s="46">
        <v>0</v>
      </c>
    </row>
    <row r="12" spans="1:6" s="2" customFormat="1" x14ac:dyDescent="0.25">
      <c r="A12" s="25" t="s">
        <v>17</v>
      </c>
      <c r="B12" s="45" t="s">
        <v>18</v>
      </c>
      <c r="C12" s="46">
        <v>1036851431.3</v>
      </c>
      <c r="D12" s="46">
        <v>1020365067.12</v>
      </c>
      <c r="E12" s="46">
        <v>0</v>
      </c>
      <c r="F12" s="46">
        <v>1036851431.3</v>
      </c>
    </row>
    <row r="13" spans="1:6" s="2" customFormat="1" x14ac:dyDescent="0.25">
      <c r="A13" s="25" t="s">
        <v>19</v>
      </c>
      <c r="B13" s="45" t="s">
        <v>20</v>
      </c>
      <c r="C13" s="46">
        <v>906319826.48000002</v>
      </c>
      <c r="D13" s="46">
        <v>193674208.69999999</v>
      </c>
      <c r="E13" s="46">
        <v>363357254.07999998</v>
      </c>
      <c r="F13" s="46">
        <v>906319826.48000002</v>
      </c>
    </row>
    <row r="14" spans="1:6" s="2" customFormat="1" x14ac:dyDescent="0.25">
      <c r="A14" s="25" t="s">
        <v>21</v>
      </c>
      <c r="B14" s="45" t="s">
        <v>22</v>
      </c>
      <c r="C14" s="46">
        <v>5816154195.3599997</v>
      </c>
      <c r="D14" s="46">
        <v>5610911908.2799997</v>
      </c>
      <c r="E14" s="46">
        <v>7228580816.7200003</v>
      </c>
      <c r="F14" s="46">
        <v>5816154195.3599997</v>
      </c>
    </row>
    <row r="15" spans="1:6" s="1" customFormat="1" x14ac:dyDescent="0.25">
      <c r="A15" s="24" t="s">
        <v>23</v>
      </c>
      <c r="B15" s="44" t="s">
        <v>24</v>
      </c>
      <c r="C15" s="43">
        <v>1971220263.47</v>
      </c>
      <c r="D15" s="43">
        <v>1897409994.52</v>
      </c>
      <c r="E15" s="43">
        <v>2231509048.5700002</v>
      </c>
      <c r="F15" s="43">
        <v>1971220263.47</v>
      </c>
    </row>
    <row r="16" spans="1:6" s="1" customFormat="1" x14ac:dyDescent="0.25">
      <c r="A16" s="28" t="s">
        <v>25</v>
      </c>
      <c r="B16" s="48" t="s">
        <v>26</v>
      </c>
      <c r="C16" s="43">
        <v>32505638.030000001</v>
      </c>
      <c r="D16" s="43">
        <v>31346548.579999998</v>
      </c>
      <c r="E16" s="43">
        <v>0</v>
      </c>
      <c r="F16" s="43">
        <v>32505638.030000001</v>
      </c>
    </row>
    <row r="17" spans="1:6" s="2" customFormat="1" x14ac:dyDescent="0.25">
      <c r="A17" s="29" t="s">
        <v>27</v>
      </c>
      <c r="B17" s="49" t="s">
        <v>28</v>
      </c>
      <c r="C17" s="46">
        <v>0</v>
      </c>
      <c r="D17" s="46">
        <v>3829251.96</v>
      </c>
      <c r="E17" s="46">
        <v>0</v>
      </c>
      <c r="F17" s="46">
        <v>0</v>
      </c>
    </row>
    <row r="18" spans="1:6" s="2" customFormat="1" x14ac:dyDescent="0.25">
      <c r="A18" s="29" t="s">
        <v>29</v>
      </c>
      <c r="B18" s="50" t="s">
        <v>30</v>
      </c>
      <c r="C18" s="46">
        <v>613201473.63</v>
      </c>
      <c r="D18" s="46">
        <v>716669557.73000002</v>
      </c>
      <c r="E18" s="46">
        <v>509379135.02999997</v>
      </c>
      <c r="F18" s="46">
        <v>613201473.63</v>
      </c>
    </row>
    <row r="19" spans="1:6" s="2" customFormat="1" x14ac:dyDescent="0.25">
      <c r="A19" s="29" t="s">
        <v>31</v>
      </c>
      <c r="B19" s="49" t="s">
        <v>18</v>
      </c>
      <c r="C19" s="46">
        <v>196052656.94999999</v>
      </c>
      <c r="D19" s="46">
        <v>102541814.54000001</v>
      </c>
      <c r="E19" s="46">
        <v>230983692.81</v>
      </c>
      <c r="F19" s="46">
        <v>196052656.94999999</v>
      </c>
    </row>
    <row r="20" spans="1:6" s="2" customFormat="1" x14ac:dyDescent="0.25">
      <c r="A20" s="29" t="s">
        <v>32</v>
      </c>
      <c r="B20" s="49" t="s">
        <v>33</v>
      </c>
      <c r="C20" s="46">
        <v>1079146440.1099999</v>
      </c>
      <c r="D20" s="46">
        <v>1038289306.51</v>
      </c>
      <c r="E20" s="46">
        <v>1214620211.0699999</v>
      </c>
      <c r="F20" s="46">
        <v>1079146440.1099999</v>
      </c>
    </row>
    <row r="21" spans="1:6" s="2" customFormat="1" x14ac:dyDescent="0.25">
      <c r="A21" s="29" t="s">
        <v>34</v>
      </c>
      <c r="B21" s="49" t="s">
        <v>35</v>
      </c>
      <c r="C21" s="46">
        <v>50314054.75</v>
      </c>
      <c r="D21" s="46">
        <v>4733515.2</v>
      </c>
      <c r="E21" s="46">
        <v>276526009.66000003</v>
      </c>
      <c r="F21" s="46">
        <v>50314054.75</v>
      </c>
    </row>
    <row r="22" spans="1:6" s="2" customFormat="1" x14ac:dyDescent="0.25">
      <c r="A22" s="29" t="s">
        <v>36</v>
      </c>
      <c r="B22" s="49" t="s">
        <v>381</v>
      </c>
      <c r="C22" s="46">
        <v>880520000</v>
      </c>
      <c r="D22" s="46">
        <v>819929663.83000004</v>
      </c>
      <c r="E22" s="46">
        <v>1004720987.29</v>
      </c>
      <c r="F22" s="46">
        <v>880520000</v>
      </c>
    </row>
    <row r="23" spans="1:6" s="2" customFormat="1" x14ac:dyDescent="0.25">
      <c r="A23" s="30" t="s">
        <v>37</v>
      </c>
      <c r="B23" s="51" t="s">
        <v>38</v>
      </c>
      <c r="C23" s="46">
        <v>880520000</v>
      </c>
      <c r="D23" s="46">
        <v>819929663.83000004</v>
      </c>
      <c r="E23" s="46">
        <v>1004720987.29</v>
      </c>
      <c r="F23" s="46">
        <v>880520000</v>
      </c>
    </row>
    <row r="24" spans="1:6" s="2" customFormat="1" x14ac:dyDescent="0.25">
      <c r="A24" s="29" t="s">
        <v>39</v>
      </c>
      <c r="B24" s="49" t="s">
        <v>40</v>
      </c>
      <c r="C24" s="46">
        <v>0</v>
      </c>
      <c r="D24" s="46">
        <v>0</v>
      </c>
      <c r="E24" s="46">
        <v>0</v>
      </c>
      <c r="F24" s="46">
        <v>0</v>
      </c>
    </row>
    <row r="25" spans="1:6" s="2" customFormat="1" x14ac:dyDescent="0.25">
      <c r="A25" s="29" t="s">
        <v>41</v>
      </c>
      <c r="B25" s="49" t="s">
        <v>42</v>
      </c>
      <c r="C25" s="46">
        <v>2596944621.8000002</v>
      </c>
      <c r="D25" s="46">
        <v>2534782200.7800002</v>
      </c>
      <c r="E25" s="46">
        <v>3662438624.3299999</v>
      </c>
      <c r="F25" s="46">
        <v>2596944621.8000002</v>
      </c>
    </row>
    <row r="26" spans="1:6" s="2" customFormat="1" x14ac:dyDescent="0.25">
      <c r="A26" s="29" t="s">
        <v>43</v>
      </c>
      <c r="B26" s="49" t="s">
        <v>44</v>
      </c>
      <c r="C26" s="46">
        <v>2082916181.21</v>
      </c>
      <c r="D26" s="46">
        <v>2076372589.75</v>
      </c>
      <c r="E26" s="46">
        <v>2520307573.8899999</v>
      </c>
      <c r="F26" s="46">
        <v>2082916181.21</v>
      </c>
    </row>
    <row r="27" spans="1:6" s="3" customFormat="1" x14ac:dyDescent="0.25">
      <c r="A27" s="29" t="s">
        <v>45</v>
      </c>
      <c r="B27" s="49" t="s">
        <v>46</v>
      </c>
      <c r="C27" s="46">
        <v>1358087349.3099999</v>
      </c>
      <c r="D27" s="46">
        <v>1340154712.6199999</v>
      </c>
      <c r="E27" s="46">
        <v>1898011531.96</v>
      </c>
      <c r="F27" s="46">
        <v>1358087349.3099999</v>
      </c>
    </row>
    <row r="28" spans="1:6" x14ac:dyDescent="0.25">
      <c r="A28" s="30" t="s">
        <v>47</v>
      </c>
      <c r="B28" s="51" t="s">
        <v>48</v>
      </c>
      <c r="C28" s="46">
        <v>0</v>
      </c>
      <c r="D28" s="46">
        <v>0</v>
      </c>
      <c r="E28" s="46">
        <v>0</v>
      </c>
      <c r="F28" s="46">
        <v>0</v>
      </c>
    </row>
    <row r="29" spans="1:6" s="1" customFormat="1" x14ac:dyDescent="0.25">
      <c r="A29" s="27" t="s">
        <v>49</v>
      </c>
      <c r="B29" s="47" t="s">
        <v>50</v>
      </c>
      <c r="C29" s="43">
        <v>724828831.89999998</v>
      </c>
      <c r="D29" s="43">
        <v>736217877.13</v>
      </c>
      <c r="E29" s="43">
        <v>622296041.92999995</v>
      </c>
      <c r="F29" s="43">
        <v>724828831.89999998</v>
      </c>
    </row>
    <row r="30" spans="1:6" x14ac:dyDescent="0.25">
      <c r="A30" s="29" t="s">
        <v>51</v>
      </c>
      <c r="B30" s="49" t="s">
        <v>52</v>
      </c>
      <c r="C30" s="46">
        <v>0</v>
      </c>
      <c r="D30" s="46">
        <v>0</v>
      </c>
      <c r="E30" s="46">
        <v>0</v>
      </c>
      <c r="F30" s="46">
        <v>0</v>
      </c>
    </row>
    <row r="31" spans="1:6" x14ac:dyDescent="0.25">
      <c r="A31" s="29" t="s">
        <v>53</v>
      </c>
      <c r="B31" s="49" t="s">
        <v>54</v>
      </c>
      <c r="C31" s="46">
        <v>338037361.61000001</v>
      </c>
      <c r="D31" s="46">
        <v>54808192.859999999</v>
      </c>
      <c r="E31" s="46">
        <v>432253881.13</v>
      </c>
      <c r="F31" s="46">
        <v>338037361.61000001</v>
      </c>
    </row>
    <row r="32" spans="1:6" x14ac:dyDescent="0.25">
      <c r="A32" s="29" t="s">
        <v>55</v>
      </c>
      <c r="B32" s="49" t="s">
        <v>56</v>
      </c>
      <c r="C32" s="46">
        <v>175616877.59</v>
      </c>
      <c r="D32" s="46">
        <v>180635533.06999999</v>
      </c>
      <c r="E32" s="46">
        <v>129304335.63</v>
      </c>
      <c r="F32" s="46">
        <v>175616877.59</v>
      </c>
    </row>
    <row r="33" spans="1:6" x14ac:dyDescent="0.25">
      <c r="A33" s="29" t="s">
        <v>57</v>
      </c>
      <c r="B33" s="49" t="s">
        <v>58</v>
      </c>
      <c r="C33" s="46">
        <v>374201.39</v>
      </c>
      <c r="D33" s="46">
        <v>222965885.09999999</v>
      </c>
      <c r="E33" s="46">
        <v>580572833.67999995</v>
      </c>
      <c r="F33" s="46">
        <v>374201.39</v>
      </c>
    </row>
    <row r="34" spans="1:6" x14ac:dyDescent="0.25">
      <c r="A34" s="29" t="s">
        <v>66</v>
      </c>
      <c r="B34" s="49" t="s">
        <v>382</v>
      </c>
      <c r="C34" s="46">
        <v>367469310.08999997</v>
      </c>
      <c r="D34" s="46">
        <v>358790049.14999998</v>
      </c>
      <c r="E34" s="46">
        <v>329912156.52999997</v>
      </c>
      <c r="F34" s="46">
        <v>367469310.08999997</v>
      </c>
    </row>
    <row r="35" spans="1:6" x14ac:dyDescent="0.25">
      <c r="A35" s="29" t="s">
        <v>67</v>
      </c>
      <c r="B35" s="50" t="s">
        <v>68</v>
      </c>
      <c r="C35" s="46">
        <v>0</v>
      </c>
      <c r="D35" s="46">
        <v>0</v>
      </c>
      <c r="E35" s="46">
        <v>39404000</v>
      </c>
      <c r="F35" s="46">
        <v>0</v>
      </c>
    </row>
    <row r="36" spans="1:6" x14ac:dyDescent="0.25">
      <c r="A36" s="29" t="s">
        <v>69</v>
      </c>
      <c r="B36" s="49" t="s">
        <v>70</v>
      </c>
      <c r="C36" s="46">
        <v>0</v>
      </c>
      <c r="D36" s="46">
        <v>0</v>
      </c>
      <c r="E36" s="46">
        <v>0</v>
      </c>
      <c r="F36" s="46">
        <v>0</v>
      </c>
    </row>
    <row r="37" spans="1:6" s="4" customFormat="1" x14ac:dyDescent="0.25">
      <c r="A37" s="27" t="s">
        <v>71</v>
      </c>
      <c r="B37" s="47" t="s">
        <v>72</v>
      </c>
      <c r="C37" s="43">
        <v>198125000</v>
      </c>
      <c r="D37" s="43">
        <v>198124533.25</v>
      </c>
      <c r="E37" s="43">
        <v>168312000</v>
      </c>
      <c r="F37" s="43">
        <v>198125000</v>
      </c>
    </row>
    <row r="38" spans="1:6" s="3" customFormat="1" x14ac:dyDescent="0.25">
      <c r="A38" s="29" t="s">
        <v>73</v>
      </c>
      <c r="B38" s="49" t="s">
        <v>74</v>
      </c>
      <c r="C38" s="46">
        <v>734751000</v>
      </c>
      <c r="D38" s="46">
        <v>761875579.88999999</v>
      </c>
      <c r="E38" s="46">
        <v>597440000</v>
      </c>
      <c r="F38" s="46">
        <v>734751000</v>
      </c>
    </row>
    <row r="39" spans="1:6" s="3" customFormat="1" x14ac:dyDescent="0.25">
      <c r="A39" s="29" t="s">
        <v>75</v>
      </c>
      <c r="B39" s="49" t="s">
        <v>76</v>
      </c>
      <c r="C39" s="46">
        <v>0</v>
      </c>
      <c r="D39" s="46">
        <v>0</v>
      </c>
      <c r="E39" s="46">
        <v>0</v>
      </c>
      <c r="F39" s="46">
        <v>0</v>
      </c>
    </row>
    <row r="40" spans="1:6" s="3" customFormat="1" x14ac:dyDescent="0.25">
      <c r="A40" s="29" t="s">
        <v>77</v>
      </c>
      <c r="B40" s="49" t="s">
        <v>78</v>
      </c>
      <c r="C40" s="46">
        <v>0</v>
      </c>
      <c r="D40" s="46">
        <v>0</v>
      </c>
      <c r="E40" s="46">
        <v>29813156.530000001</v>
      </c>
      <c r="F40" s="46">
        <v>0</v>
      </c>
    </row>
    <row r="41" spans="1:6" s="3" customFormat="1" ht="30" x14ac:dyDescent="0.25">
      <c r="A41" s="29" t="s">
        <v>79</v>
      </c>
      <c r="B41" s="49" t="s">
        <v>80</v>
      </c>
      <c r="C41" s="46">
        <v>-565406689.90999997</v>
      </c>
      <c r="D41" s="46">
        <v>-601210063.99000001</v>
      </c>
      <c r="E41" s="46">
        <v>-505057000</v>
      </c>
      <c r="F41" s="46">
        <v>-565406689.90999997</v>
      </c>
    </row>
    <row r="42" spans="1:6" s="3" customFormat="1" x14ac:dyDescent="0.25">
      <c r="A42" s="29">
        <v>2</v>
      </c>
      <c r="B42" s="49" t="s">
        <v>81</v>
      </c>
      <c r="C42" s="46">
        <v>10218903391.9</v>
      </c>
      <c r="D42" s="46">
        <v>9762514242.3400002</v>
      </c>
      <c r="E42" s="46">
        <v>11989460817.639999</v>
      </c>
      <c r="F42" s="46">
        <v>10218903391.9</v>
      </c>
    </row>
    <row r="43" spans="1:6" s="3" customFormat="1" x14ac:dyDescent="0.25">
      <c r="A43" s="29" t="s">
        <v>82</v>
      </c>
      <c r="B43" s="49" t="s">
        <v>83</v>
      </c>
      <c r="C43" s="46">
        <v>7504554155.5500002</v>
      </c>
      <c r="D43" s="46">
        <v>5546363636.8199997</v>
      </c>
      <c r="E43" s="46">
        <v>7402374453.0799999</v>
      </c>
      <c r="F43" s="46">
        <v>7504554155.5500002</v>
      </c>
    </row>
    <row r="44" spans="1:6" s="3" customFormat="1" x14ac:dyDescent="0.25">
      <c r="A44" s="29" t="s">
        <v>84</v>
      </c>
      <c r="B44" s="49" t="s">
        <v>85</v>
      </c>
      <c r="C44" s="46">
        <v>987855264.97000003</v>
      </c>
      <c r="D44" s="46">
        <v>1201284032.27</v>
      </c>
      <c r="E44" s="46">
        <v>3000490732.96</v>
      </c>
      <c r="F44" s="46">
        <v>987855264.97000003</v>
      </c>
    </row>
    <row r="45" spans="1:6" x14ac:dyDescent="0.25">
      <c r="A45" s="30" t="s">
        <v>86</v>
      </c>
      <c r="B45" s="51" t="s">
        <v>87</v>
      </c>
      <c r="C45" s="46">
        <v>879201172.78999996</v>
      </c>
      <c r="D45" s="46">
        <v>167841261.36000001</v>
      </c>
      <c r="E45" s="46">
        <v>476136005.54000002</v>
      </c>
      <c r="F45" s="46">
        <v>879201172.78999996</v>
      </c>
    </row>
    <row r="46" spans="1:6" x14ac:dyDescent="0.25">
      <c r="A46" s="29" t="s">
        <v>88</v>
      </c>
      <c r="B46" s="49" t="s">
        <v>89</v>
      </c>
      <c r="C46" s="46">
        <v>1859739319.26</v>
      </c>
      <c r="D46" s="46">
        <v>326707971.20999998</v>
      </c>
      <c r="E46" s="46">
        <v>0</v>
      </c>
      <c r="F46" s="46">
        <v>1859739319.26</v>
      </c>
    </row>
    <row r="47" spans="1:6" x14ac:dyDescent="0.25">
      <c r="A47" s="29" t="s">
        <v>90</v>
      </c>
      <c r="B47" s="49" t="s">
        <v>91</v>
      </c>
      <c r="C47" s="46">
        <v>590381054.83000004</v>
      </c>
      <c r="D47" s="46">
        <v>576266662.85000002</v>
      </c>
      <c r="E47" s="46">
        <v>446266564.42000002</v>
      </c>
      <c r="F47" s="46">
        <v>590381054.83000004</v>
      </c>
    </row>
    <row r="48" spans="1:6" x14ac:dyDescent="0.25">
      <c r="A48" s="29" t="s">
        <v>92</v>
      </c>
      <c r="B48" s="49" t="s">
        <v>93</v>
      </c>
      <c r="C48" s="46">
        <v>63427565.850000001</v>
      </c>
      <c r="D48" s="46">
        <v>72720560.569999993</v>
      </c>
      <c r="E48" s="46">
        <v>59546298.32</v>
      </c>
      <c r="F48" s="46">
        <v>63427565.850000001</v>
      </c>
    </row>
    <row r="49" spans="1:6" x14ac:dyDescent="0.25">
      <c r="A49" s="29" t="s">
        <v>94</v>
      </c>
      <c r="B49" s="49" t="s">
        <v>95</v>
      </c>
      <c r="C49" s="46">
        <v>0</v>
      </c>
      <c r="D49" s="46">
        <v>0</v>
      </c>
      <c r="E49" s="46">
        <v>0</v>
      </c>
      <c r="F49" s="46">
        <v>0</v>
      </c>
    </row>
    <row r="50" spans="1:6" x14ac:dyDescent="0.25">
      <c r="A50" s="29" t="s">
        <v>96</v>
      </c>
      <c r="B50" s="49" t="s">
        <v>383</v>
      </c>
      <c r="C50" s="46">
        <v>2182409063.04</v>
      </c>
      <c r="D50" s="46">
        <v>2292203114.1300001</v>
      </c>
      <c r="E50" s="46">
        <v>2207275495.23</v>
      </c>
      <c r="F50" s="46">
        <v>2182409063.04</v>
      </c>
    </row>
    <row r="51" spans="1:6" x14ac:dyDescent="0.25">
      <c r="A51" s="29" t="s">
        <v>97</v>
      </c>
      <c r="B51" s="49" t="s">
        <v>98</v>
      </c>
      <c r="C51" s="46">
        <v>1839597242.9400001</v>
      </c>
      <c r="D51" s="46">
        <v>1945193601.9200001</v>
      </c>
      <c r="E51" s="46">
        <v>2205555925.8800001</v>
      </c>
      <c r="F51" s="46">
        <v>1839597242.9400001</v>
      </c>
    </row>
    <row r="52" spans="1:6" s="3" customFormat="1" x14ac:dyDescent="0.25">
      <c r="A52" s="29" t="s">
        <v>99</v>
      </c>
      <c r="B52" s="49" t="s">
        <v>100</v>
      </c>
      <c r="C52" s="46">
        <v>342367304.63999999</v>
      </c>
      <c r="D52" s="46">
        <v>346565007.85000002</v>
      </c>
      <c r="E52" s="46">
        <v>1706284.41</v>
      </c>
      <c r="F52" s="46">
        <v>342367304.63999999</v>
      </c>
    </row>
    <row r="53" spans="1:6" x14ac:dyDescent="0.25">
      <c r="A53" s="31" t="s">
        <v>101</v>
      </c>
      <c r="B53" s="42" t="s">
        <v>102</v>
      </c>
      <c r="C53" s="43">
        <v>0</v>
      </c>
      <c r="D53" s="43">
        <v>0</v>
      </c>
      <c r="E53" s="43">
        <v>0</v>
      </c>
      <c r="F53" s="43">
        <v>0</v>
      </c>
    </row>
    <row r="54" spans="1:6" x14ac:dyDescent="0.25">
      <c r="A54" s="24" t="s">
        <v>103</v>
      </c>
      <c r="B54" s="44" t="s">
        <v>104</v>
      </c>
      <c r="C54" s="43">
        <v>444515.46</v>
      </c>
      <c r="D54" s="43">
        <v>444504.36</v>
      </c>
      <c r="E54" s="43">
        <v>13284.94</v>
      </c>
      <c r="F54" s="43">
        <v>444515.46</v>
      </c>
    </row>
    <row r="55" spans="1:6" x14ac:dyDescent="0.25">
      <c r="A55" s="29" t="s">
        <v>105</v>
      </c>
      <c r="B55" s="49" t="s">
        <v>106</v>
      </c>
      <c r="C55" s="46">
        <v>0</v>
      </c>
      <c r="D55" s="46">
        <v>0</v>
      </c>
      <c r="E55" s="46">
        <v>105483778.2</v>
      </c>
      <c r="F55" s="46">
        <v>0</v>
      </c>
    </row>
    <row r="56" spans="1:6" x14ac:dyDescent="0.25">
      <c r="A56" s="29" t="s">
        <v>107</v>
      </c>
      <c r="B56" s="49" t="s">
        <v>108</v>
      </c>
      <c r="C56" s="46">
        <v>0</v>
      </c>
      <c r="D56" s="46">
        <v>0</v>
      </c>
      <c r="E56" s="46">
        <v>0</v>
      </c>
      <c r="F56" s="46">
        <v>0</v>
      </c>
    </row>
    <row r="57" spans="1:6" x14ac:dyDescent="0.25">
      <c r="A57" s="29" t="s">
        <v>109</v>
      </c>
      <c r="B57" s="49" t="s">
        <v>384</v>
      </c>
      <c r="C57" s="46">
        <v>292912225.79000002</v>
      </c>
      <c r="D57" s="46">
        <v>499958730.35000002</v>
      </c>
      <c r="E57" s="46">
        <v>258558132.55000001</v>
      </c>
      <c r="F57" s="46">
        <v>292912225.79000002</v>
      </c>
    </row>
    <row r="58" spans="1:6" x14ac:dyDescent="0.25">
      <c r="A58" s="29" t="s">
        <v>110</v>
      </c>
      <c r="B58" s="49" t="s">
        <v>111</v>
      </c>
      <c r="C58" s="46">
        <v>289292101.51999998</v>
      </c>
      <c r="D58" s="46">
        <v>499958730.35000002</v>
      </c>
      <c r="E58" s="46">
        <v>254938008.28</v>
      </c>
      <c r="F58" s="46">
        <v>289292101.51999998</v>
      </c>
    </row>
    <row r="59" spans="1:6" x14ac:dyDescent="0.25">
      <c r="A59" s="29" t="s">
        <v>112</v>
      </c>
      <c r="B59" s="49" t="s">
        <v>385</v>
      </c>
      <c r="C59" s="46">
        <v>3620124.27</v>
      </c>
      <c r="D59" s="46">
        <v>0</v>
      </c>
      <c r="E59" s="46">
        <v>3620124.27</v>
      </c>
      <c r="F59" s="46">
        <v>3620124.27</v>
      </c>
    </row>
    <row r="60" spans="1:6" x14ac:dyDescent="0.25">
      <c r="A60" s="29" t="s">
        <v>113</v>
      </c>
      <c r="B60" s="49" t="s">
        <v>114</v>
      </c>
      <c r="C60" s="46">
        <v>0</v>
      </c>
      <c r="D60" s="46">
        <v>0</v>
      </c>
      <c r="E60" s="46">
        <v>0</v>
      </c>
      <c r="F60" s="46">
        <v>0</v>
      </c>
    </row>
    <row r="61" spans="1:6" s="1" customFormat="1" x14ac:dyDescent="0.25">
      <c r="A61" s="27" t="s">
        <v>115</v>
      </c>
      <c r="B61" s="47" t="s">
        <v>116</v>
      </c>
      <c r="C61" s="43">
        <v>0</v>
      </c>
      <c r="D61" s="43">
        <v>0</v>
      </c>
      <c r="E61" s="43">
        <v>0</v>
      </c>
      <c r="F61" s="43">
        <v>0</v>
      </c>
    </row>
    <row r="62" spans="1:6" x14ac:dyDescent="0.25">
      <c r="A62" s="29" t="s">
        <v>117</v>
      </c>
      <c r="B62" s="49" t="s">
        <v>118</v>
      </c>
      <c r="C62" s="46">
        <v>556161926.33000004</v>
      </c>
      <c r="D62" s="46">
        <v>285835124.23000002</v>
      </c>
      <c r="E62" s="46">
        <v>685372999.98000002</v>
      </c>
      <c r="F62" s="46">
        <v>556161926.33000004</v>
      </c>
    </row>
    <row r="63" spans="1:6" x14ac:dyDescent="0.25">
      <c r="A63" s="29" t="s">
        <v>119</v>
      </c>
      <c r="B63" s="49" t="s">
        <v>120</v>
      </c>
      <c r="C63" s="46">
        <v>92466562.689999998</v>
      </c>
      <c r="D63" s="46">
        <v>123546179.84999999</v>
      </c>
      <c r="E63" s="46">
        <v>163244445.88</v>
      </c>
      <c r="F63" s="46">
        <v>92466562.689999998</v>
      </c>
    </row>
    <row r="64" spans="1:6" x14ac:dyDescent="0.25">
      <c r="A64" s="29" t="s">
        <v>121</v>
      </c>
      <c r="B64" s="49" t="s">
        <v>122</v>
      </c>
      <c r="C64" s="46">
        <v>3758916011.5599999</v>
      </c>
      <c r="D64" s="46">
        <v>4028060463.52</v>
      </c>
      <c r="E64" s="46">
        <v>5021287376.1999998</v>
      </c>
      <c r="F64" s="46">
        <v>3758916011.5599999</v>
      </c>
    </row>
    <row r="65" spans="1:6" x14ac:dyDescent="0.25">
      <c r="A65" s="29" t="s">
        <v>123</v>
      </c>
      <c r="B65" s="49" t="s">
        <v>124</v>
      </c>
      <c r="C65" s="46">
        <v>0</v>
      </c>
      <c r="D65" s="46">
        <v>0</v>
      </c>
      <c r="E65" s="46">
        <v>0</v>
      </c>
      <c r="F65" s="46">
        <v>0</v>
      </c>
    </row>
    <row r="66" spans="1:6" x14ac:dyDescent="0.25">
      <c r="A66" s="29" t="s">
        <v>125</v>
      </c>
      <c r="B66" s="49" t="s">
        <v>87</v>
      </c>
      <c r="C66" s="46">
        <v>1254867719.79</v>
      </c>
      <c r="D66" s="46">
        <v>1022784701.21</v>
      </c>
      <c r="E66" s="46">
        <v>2015031179.0899999</v>
      </c>
      <c r="F66" s="46">
        <v>1254867719.79</v>
      </c>
    </row>
    <row r="67" spans="1:6" x14ac:dyDescent="0.25">
      <c r="A67" s="29" t="s">
        <v>126</v>
      </c>
      <c r="B67" s="49" t="s">
        <v>89</v>
      </c>
      <c r="C67" s="46">
        <v>970241810.16999996</v>
      </c>
      <c r="D67" s="46">
        <v>974339064.14999998</v>
      </c>
      <c r="E67" s="46">
        <v>1150902943.2</v>
      </c>
      <c r="F67" s="46">
        <v>970241810.16999996</v>
      </c>
    </row>
    <row r="68" spans="1:6" s="1" customFormat="1" x14ac:dyDescent="0.25">
      <c r="A68" s="27" t="s">
        <v>127</v>
      </c>
      <c r="B68" s="47" t="s">
        <v>91</v>
      </c>
      <c r="C68" s="43">
        <v>0</v>
      </c>
      <c r="D68" s="43">
        <v>0</v>
      </c>
      <c r="E68" s="43">
        <v>0</v>
      </c>
      <c r="F68" s="43">
        <v>0</v>
      </c>
    </row>
    <row r="69" spans="1:6" x14ac:dyDescent="0.25">
      <c r="A69" s="29" t="s">
        <v>128</v>
      </c>
      <c r="B69" s="49" t="s">
        <v>93</v>
      </c>
      <c r="C69" s="46">
        <v>0</v>
      </c>
      <c r="D69" s="46">
        <v>0</v>
      </c>
      <c r="E69" s="46">
        <v>0</v>
      </c>
      <c r="F69" s="46">
        <v>0</v>
      </c>
    </row>
    <row r="70" spans="1:6" x14ac:dyDescent="0.25">
      <c r="A70" s="29" t="s">
        <v>129</v>
      </c>
      <c r="B70" s="49" t="s">
        <v>383</v>
      </c>
      <c r="C70" s="46">
        <v>0</v>
      </c>
      <c r="D70" s="46">
        <v>0</v>
      </c>
      <c r="E70" s="46">
        <v>0</v>
      </c>
      <c r="F70" s="46">
        <v>0</v>
      </c>
    </row>
    <row r="71" spans="1:6" x14ac:dyDescent="0.25">
      <c r="A71" s="29" t="s">
        <v>130</v>
      </c>
      <c r="B71" s="49" t="s">
        <v>98</v>
      </c>
      <c r="C71" s="46">
        <v>0</v>
      </c>
      <c r="D71" s="46">
        <v>0</v>
      </c>
      <c r="E71" s="46">
        <v>0</v>
      </c>
      <c r="F71" s="46">
        <v>0</v>
      </c>
    </row>
    <row r="72" spans="1:6" x14ac:dyDescent="0.25">
      <c r="A72" s="29" t="s">
        <v>131</v>
      </c>
      <c r="B72" s="49" t="s">
        <v>100</v>
      </c>
      <c r="C72" s="46">
        <v>0</v>
      </c>
      <c r="D72" s="46">
        <v>0</v>
      </c>
      <c r="E72" s="46">
        <v>0</v>
      </c>
      <c r="F72" s="46">
        <v>0</v>
      </c>
    </row>
    <row r="73" spans="1:6" x14ac:dyDescent="0.25">
      <c r="A73" s="29" t="s">
        <v>132</v>
      </c>
      <c r="B73" s="49" t="s">
        <v>102</v>
      </c>
      <c r="C73" s="46">
        <v>0</v>
      </c>
      <c r="D73" s="46">
        <v>0</v>
      </c>
      <c r="E73" s="46">
        <v>0</v>
      </c>
      <c r="F73" s="46">
        <v>0</v>
      </c>
    </row>
    <row r="74" spans="1:6" x14ac:dyDescent="0.25">
      <c r="A74" s="29" t="s">
        <v>133</v>
      </c>
      <c r="B74" s="49" t="s">
        <v>104</v>
      </c>
      <c r="C74" s="46">
        <v>0</v>
      </c>
      <c r="D74" s="46">
        <v>0</v>
      </c>
      <c r="E74" s="46">
        <v>0</v>
      </c>
      <c r="F74" s="46">
        <v>0</v>
      </c>
    </row>
    <row r="75" spans="1:6" x14ac:dyDescent="0.25">
      <c r="A75" s="24" t="s">
        <v>134</v>
      </c>
      <c r="B75" s="44" t="s">
        <v>106</v>
      </c>
      <c r="C75" s="43">
        <v>0</v>
      </c>
      <c r="D75" s="43">
        <v>0</v>
      </c>
      <c r="E75" s="43">
        <v>0</v>
      </c>
      <c r="F75" s="43">
        <v>0</v>
      </c>
    </row>
    <row r="76" spans="1:6" x14ac:dyDescent="0.25">
      <c r="A76" s="29" t="s">
        <v>135</v>
      </c>
      <c r="B76" s="49" t="s">
        <v>108</v>
      </c>
      <c r="C76" s="46">
        <v>0</v>
      </c>
      <c r="D76" s="46">
        <v>0</v>
      </c>
      <c r="E76" s="46">
        <v>0</v>
      </c>
      <c r="F76" s="46">
        <v>0</v>
      </c>
    </row>
    <row r="77" spans="1:6" x14ac:dyDescent="0.25">
      <c r="A77" s="29" t="s">
        <v>136</v>
      </c>
      <c r="B77" s="49" t="s">
        <v>384</v>
      </c>
      <c r="C77" s="46">
        <v>0</v>
      </c>
      <c r="D77" s="46">
        <v>0</v>
      </c>
      <c r="E77" s="46">
        <v>0</v>
      </c>
      <c r="F77" s="46">
        <v>0</v>
      </c>
    </row>
    <row r="78" spans="1:6" x14ac:dyDescent="0.25">
      <c r="A78" s="29" t="s">
        <v>137</v>
      </c>
      <c r="B78" s="49" t="s">
        <v>111</v>
      </c>
      <c r="C78" s="46">
        <v>0</v>
      </c>
      <c r="D78" s="46">
        <v>0</v>
      </c>
      <c r="E78" s="46">
        <v>0</v>
      </c>
      <c r="F78" s="46">
        <v>0</v>
      </c>
    </row>
    <row r="79" spans="1:6" x14ac:dyDescent="0.25">
      <c r="A79" s="29" t="s">
        <v>138</v>
      </c>
      <c r="B79" s="49" t="s">
        <v>385</v>
      </c>
      <c r="C79" s="46">
        <v>0</v>
      </c>
      <c r="D79" s="46">
        <v>0</v>
      </c>
      <c r="E79" s="46">
        <v>0</v>
      </c>
      <c r="F79" s="46">
        <v>0</v>
      </c>
    </row>
    <row r="80" spans="1:6" x14ac:dyDescent="0.25">
      <c r="A80" s="29" t="s">
        <v>139</v>
      </c>
      <c r="B80" s="49" t="s">
        <v>114</v>
      </c>
      <c r="C80" s="46">
        <v>0</v>
      </c>
      <c r="D80" s="46">
        <v>0</v>
      </c>
      <c r="E80" s="46">
        <v>0</v>
      </c>
      <c r="F80" s="46">
        <v>0</v>
      </c>
    </row>
    <row r="81" spans="1:6" s="1" customFormat="1" x14ac:dyDescent="0.25">
      <c r="A81" s="27" t="s">
        <v>140</v>
      </c>
      <c r="B81" s="47" t="s">
        <v>116</v>
      </c>
      <c r="C81" s="43">
        <v>0</v>
      </c>
      <c r="D81" s="43">
        <v>0</v>
      </c>
      <c r="E81" s="43">
        <v>0</v>
      </c>
      <c r="F81" s="43">
        <v>0</v>
      </c>
    </row>
    <row r="82" spans="1:6" x14ac:dyDescent="0.25">
      <c r="A82" s="29" t="s">
        <v>141</v>
      </c>
      <c r="B82" s="49" t="s">
        <v>118</v>
      </c>
      <c r="C82" s="46">
        <v>1412291380.8099999</v>
      </c>
      <c r="D82" s="46">
        <v>2030936698.1600001</v>
      </c>
      <c r="E82" s="46">
        <v>1713484327.3499999</v>
      </c>
      <c r="F82" s="46">
        <v>1412291380.8099999</v>
      </c>
    </row>
    <row r="83" spans="1:6" x14ac:dyDescent="0.25">
      <c r="A83" s="29" t="s">
        <v>142</v>
      </c>
      <c r="B83" s="49" t="s">
        <v>143</v>
      </c>
      <c r="C83" s="46">
        <v>0</v>
      </c>
      <c r="D83" s="46">
        <v>0</v>
      </c>
      <c r="E83" s="46">
        <v>0</v>
      </c>
      <c r="F83" s="46">
        <v>0</v>
      </c>
    </row>
    <row r="84" spans="1:6" x14ac:dyDescent="0.25">
      <c r="A84" s="29" t="s">
        <v>144</v>
      </c>
      <c r="B84" s="49" t="s">
        <v>145</v>
      </c>
      <c r="C84" s="46">
        <v>121515100.79000001</v>
      </c>
      <c r="D84" s="46">
        <v>0</v>
      </c>
      <c r="E84" s="46">
        <v>141868926.56</v>
      </c>
      <c r="F84" s="46">
        <v>121515100.79000001</v>
      </c>
    </row>
    <row r="85" spans="1:6" x14ac:dyDescent="0.25">
      <c r="A85" s="29" t="s">
        <v>146</v>
      </c>
      <c r="B85" s="49" t="s">
        <v>147</v>
      </c>
      <c r="C85" s="46">
        <v>-1044566775.21</v>
      </c>
      <c r="D85" s="46">
        <v>188090142</v>
      </c>
      <c r="E85" s="46">
        <v>-434201011.63999999</v>
      </c>
      <c r="F85" s="46">
        <v>-1044566775.21</v>
      </c>
    </row>
    <row r="86" spans="1:6" x14ac:dyDescent="0.25">
      <c r="A86" s="29" t="s">
        <v>148</v>
      </c>
      <c r="B86" s="49" t="s">
        <v>149</v>
      </c>
      <c r="C86" s="46">
        <v>5994242901.8800001</v>
      </c>
      <c r="D86" s="46">
        <v>7106330243.5299997</v>
      </c>
      <c r="E86" s="46">
        <v>5216454170.9700003</v>
      </c>
      <c r="F86" s="46">
        <v>5994242901.8800001</v>
      </c>
    </row>
    <row r="87" spans="1:6" x14ac:dyDescent="0.25">
      <c r="A87" s="29" t="s">
        <v>150</v>
      </c>
      <c r="B87" s="49" t="s">
        <v>151</v>
      </c>
      <c r="C87" s="46">
        <v>5994242901.8800001</v>
      </c>
      <c r="D87" s="46">
        <v>7106330243.5299997</v>
      </c>
      <c r="E87" s="46">
        <v>5216454170.9700003</v>
      </c>
      <c r="F87" s="46">
        <v>5994242901.8800001</v>
      </c>
    </row>
    <row r="88" spans="1:6" s="1" customFormat="1" x14ac:dyDescent="0.25">
      <c r="A88" s="27" t="s">
        <v>152</v>
      </c>
      <c r="B88" s="47" t="s">
        <v>153</v>
      </c>
      <c r="C88" s="43">
        <v>0</v>
      </c>
      <c r="D88" s="43">
        <v>0</v>
      </c>
      <c r="E88" s="43">
        <v>0</v>
      </c>
      <c r="F88" s="43">
        <v>0</v>
      </c>
    </row>
    <row r="89" spans="1:6" x14ac:dyDescent="0.25">
      <c r="A89" s="29" t="s">
        <v>154</v>
      </c>
      <c r="B89" s="49" t="s">
        <v>143</v>
      </c>
      <c r="C89" s="46">
        <v>0</v>
      </c>
      <c r="D89" s="46">
        <v>0</v>
      </c>
      <c r="E89" s="46">
        <v>434000000.88999999</v>
      </c>
      <c r="F89" s="46">
        <v>0</v>
      </c>
    </row>
    <row r="90" spans="1:6" x14ac:dyDescent="0.25">
      <c r="A90" s="29" t="s">
        <v>155</v>
      </c>
      <c r="B90" s="49" t="s">
        <v>156</v>
      </c>
      <c r="C90" s="46">
        <v>2528.87</v>
      </c>
      <c r="D90" s="46">
        <v>2528.87</v>
      </c>
      <c r="E90" s="46">
        <v>58790230.020000003</v>
      </c>
      <c r="F90" s="46">
        <v>2528.87</v>
      </c>
    </row>
    <row r="91" spans="1:6" x14ac:dyDescent="0.25">
      <c r="A91" s="29" t="s">
        <v>157</v>
      </c>
      <c r="B91" s="49" t="s">
        <v>158</v>
      </c>
      <c r="C91" s="46">
        <v>75125773.75</v>
      </c>
      <c r="D91" s="46">
        <v>73554503.599999994</v>
      </c>
      <c r="E91" s="46">
        <v>88229084.730000004</v>
      </c>
      <c r="F91" s="46">
        <v>75125773.75</v>
      </c>
    </row>
    <row r="92" spans="1:6" x14ac:dyDescent="0.25">
      <c r="A92" s="29" t="s">
        <v>159</v>
      </c>
      <c r="B92" s="49" t="s">
        <v>160</v>
      </c>
      <c r="C92" s="46">
        <v>0</v>
      </c>
      <c r="D92" s="46">
        <v>6025472.5800000001</v>
      </c>
      <c r="E92" s="46">
        <v>0</v>
      </c>
      <c r="F92" s="46">
        <v>0</v>
      </c>
    </row>
    <row r="93" spans="1:6" x14ac:dyDescent="0.25">
      <c r="A93" s="29" t="s">
        <v>161</v>
      </c>
      <c r="B93" s="49" t="s">
        <v>162</v>
      </c>
      <c r="C93" s="46">
        <v>0</v>
      </c>
      <c r="D93" s="46">
        <v>0</v>
      </c>
      <c r="E93" s="46">
        <v>0</v>
      </c>
      <c r="F93" s="46">
        <v>0</v>
      </c>
    </row>
    <row r="94" spans="1:6" x14ac:dyDescent="0.25">
      <c r="A94" s="29" t="s">
        <v>163</v>
      </c>
      <c r="B94" s="49" t="s">
        <v>164</v>
      </c>
      <c r="C94" s="46">
        <v>-7113937979.71</v>
      </c>
      <c r="D94" s="46">
        <v>-6997822606.5799999</v>
      </c>
      <c r="E94" s="46">
        <v>-6231674498.25</v>
      </c>
      <c r="F94" s="46">
        <v>-7113937979.71</v>
      </c>
    </row>
    <row r="95" spans="1:6" x14ac:dyDescent="0.25">
      <c r="A95" s="29">
        <v>3</v>
      </c>
      <c r="B95" s="49" t="s">
        <v>165</v>
      </c>
      <c r="C95" s="46">
        <v>4086765916.0599999</v>
      </c>
      <c r="D95" s="46">
        <v>15019918006.99</v>
      </c>
      <c r="E95" s="46">
        <v>3681609486</v>
      </c>
      <c r="F95" s="46">
        <v>14304643315.879999</v>
      </c>
    </row>
    <row r="96" spans="1:6" s="3" customFormat="1" x14ac:dyDescent="0.25">
      <c r="A96" s="24" t="s">
        <v>166</v>
      </c>
      <c r="B96" s="44" t="s">
        <v>167</v>
      </c>
      <c r="C96" s="43">
        <v>4063538066.4499998</v>
      </c>
      <c r="D96" s="43">
        <v>14996690157.379999</v>
      </c>
      <c r="E96" s="43">
        <v>3681609486</v>
      </c>
      <c r="F96" s="43">
        <v>14304643315.879999</v>
      </c>
    </row>
    <row r="97" spans="1:6" s="1" customFormat="1" x14ac:dyDescent="0.25">
      <c r="A97" s="27" t="s">
        <v>168</v>
      </c>
      <c r="B97" s="47" t="s">
        <v>169</v>
      </c>
      <c r="C97" s="43">
        <v>2526157943.27</v>
      </c>
      <c r="D97" s="43">
        <v>8867447239.7900009</v>
      </c>
      <c r="E97" s="43">
        <v>2359432651.6500001</v>
      </c>
      <c r="F97" s="43">
        <v>8562111208.4300003</v>
      </c>
    </row>
    <row r="98" spans="1:6" x14ac:dyDescent="0.25">
      <c r="A98" s="29" t="s">
        <v>170</v>
      </c>
      <c r="B98" s="49" t="s">
        <v>171</v>
      </c>
      <c r="C98" s="46">
        <v>2096947234.3499999</v>
      </c>
      <c r="D98" s="46">
        <v>7432231347.0100002</v>
      </c>
      <c r="E98" s="46">
        <v>1907355163.21</v>
      </c>
      <c r="F98" s="46">
        <v>7256723312.5699997</v>
      </c>
    </row>
    <row r="99" spans="1:6" s="3" customFormat="1" x14ac:dyDescent="0.25">
      <c r="A99" s="29" t="s">
        <v>172</v>
      </c>
      <c r="B99" s="49" t="s">
        <v>173</v>
      </c>
      <c r="C99" s="46">
        <v>56719616.159999996</v>
      </c>
      <c r="D99" s="46">
        <v>119247046.58</v>
      </c>
      <c r="E99" s="46">
        <v>17726294.41</v>
      </c>
      <c r="F99" s="46">
        <v>74079843.060000002</v>
      </c>
    </row>
    <row r="100" spans="1:6" s="3" customFormat="1" x14ac:dyDescent="0.25">
      <c r="A100" s="29" t="s">
        <v>174</v>
      </c>
      <c r="B100" s="49" t="s">
        <v>374</v>
      </c>
      <c r="C100" s="46">
        <v>156553703.46000001</v>
      </c>
      <c r="D100" s="46">
        <v>580479415.48000002</v>
      </c>
      <c r="E100" s="46">
        <v>110017517.59999999</v>
      </c>
      <c r="F100" s="46">
        <v>458135722.91000003</v>
      </c>
    </row>
    <row r="101" spans="1:6" s="3" customFormat="1" x14ac:dyDescent="0.25">
      <c r="A101" s="29" t="s">
        <v>175</v>
      </c>
      <c r="B101" s="49" t="s">
        <v>177</v>
      </c>
      <c r="C101" s="46">
        <v>-4197869.7300000004</v>
      </c>
      <c r="D101" s="46">
        <v>155164523.00999999</v>
      </c>
      <c r="E101" s="46">
        <v>96337795.349999994</v>
      </c>
      <c r="F101" s="46">
        <v>184800592.52000001</v>
      </c>
    </row>
    <row r="102" spans="1:6" s="3" customFormat="1" x14ac:dyDescent="0.25">
      <c r="A102" s="29" t="s">
        <v>386</v>
      </c>
      <c r="B102" s="49" t="s">
        <v>179</v>
      </c>
      <c r="C102" s="46">
        <v>0</v>
      </c>
      <c r="D102" s="46">
        <v>0</v>
      </c>
      <c r="E102" s="46">
        <v>0</v>
      </c>
      <c r="F102" s="46">
        <v>0</v>
      </c>
    </row>
    <row r="103" spans="1:6" s="3" customFormat="1" x14ac:dyDescent="0.25">
      <c r="A103" s="29" t="s">
        <v>387</v>
      </c>
      <c r="B103" s="49" t="s">
        <v>183</v>
      </c>
      <c r="C103" s="46">
        <v>0</v>
      </c>
      <c r="D103" s="46">
        <v>494606.98</v>
      </c>
      <c r="E103" s="46">
        <v>1384743.96</v>
      </c>
      <c r="F103" s="46">
        <v>4122806.59</v>
      </c>
    </row>
    <row r="104" spans="1:6" s="3" customFormat="1" x14ac:dyDescent="0.25">
      <c r="A104" s="29" t="s">
        <v>388</v>
      </c>
      <c r="B104" s="49" t="s">
        <v>184</v>
      </c>
      <c r="C104" s="46">
        <v>0</v>
      </c>
      <c r="D104" s="46">
        <v>0</v>
      </c>
      <c r="E104" s="46">
        <v>0</v>
      </c>
      <c r="F104" s="46">
        <v>0</v>
      </c>
    </row>
    <row r="105" spans="1:6" s="3" customFormat="1" x14ac:dyDescent="0.25">
      <c r="A105" s="29" t="s">
        <v>389</v>
      </c>
      <c r="B105" s="49" t="s">
        <v>185</v>
      </c>
      <c r="C105" s="46">
        <v>-1498964.08</v>
      </c>
      <c r="D105" s="46">
        <v>21211.919999999998</v>
      </c>
      <c r="E105" s="46">
        <v>1074404.67</v>
      </c>
      <c r="F105" s="46">
        <v>3666539.11</v>
      </c>
    </row>
    <row r="106" spans="1:6" s="4" customFormat="1" x14ac:dyDescent="0.25">
      <c r="A106" s="32" t="s">
        <v>390</v>
      </c>
      <c r="B106" s="52" t="s">
        <v>186</v>
      </c>
      <c r="C106" s="43">
        <v>0</v>
      </c>
      <c r="D106" s="43">
        <v>0</v>
      </c>
      <c r="E106" s="43">
        <v>0</v>
      </c>
      <c r="F106" s="43">
        <v>1375363.69</v>
      </c>
    </row>
    <row r="107" spans="1:6" s="1" customFormat="1" x14ac:dyDescent="0.25">
      <c r="A107" s="33" t="s">
        <v>391</v>
      </c>
      <c r="B107" s="53" t="s">
        <v>187</v>
      </c>
      <c r="C107" s="43">
        <v>-2698905.65</v>
      </c>
      <c r="D107" s="43">
        <v>491666.89</v>
      </c>
      <c r="E107" s="43">
        <v>1585828</v>
      </c>
      <c r="F107" s="43">
        <v>5271471.21</v>
      </c>
    </row>
    <row r="108" spans="1:6" s="1" customFormat="1" x14ac:dyDescent="0.25">
      <c r="A108" s="34" t="s">
        <v>392</v>
      </c>
      <c r="B108" s="54" t="s">
        <v>189</v>
      </c>
      <c r="C108" s="43">
        <v>0</v>
      </c>
      <c r="D108" s="43">
        <v>154157037.22</v>
      </c>
      <c r="E108" s="43">
        <v>92292818.719999999</v>
      </c>
      <c r="F108" s="43">
        <v>170364411.91999999</v>
      </c>
    </row>
    <row r="109" spans="1:6" x14ac:dyDescent="0.25">
      <c r="A109" s="35" t="s">
        <v>176</v>
      </c>
      <c r="B109" s="55" t="s">
        <v>393</v>
      </c>
      <c r="C109" s="46">
        <v>215833459.72</v>
      </c>
      <c r="D109" s="46">
        <v>392455671.14999998</v>
      </c>
      <c r="E109" s="46">
        <v>52338417.560000002</v>
      </c>
      <c r="F109" s="46">
        <v>206901100.59</v>
      </c>
    </row>
    <row r="110" spans="1:6" x14ac:dyDescent="0.25">
      <c r="A110" s="35" t="s">
        <v>178</v>
      </c>
      <c r="B110" s="55" t="s">
        <v>191</v>
      </c>
      <c r="C110" s="46">
        <v>0</v>
      </c>
      <c r="D110" s="46">
        <v>0</v>
      </c>
      <c r="E110" s="46">
        <v>0</v>
      </c>
      <c r="F110" s="46">
        <v>0</v>
      </c>
    </row>
    <row r="111" spans="1:6" x14ac:dyDescent="0.25">
      <c r="A111" s="35" t="s">
        <v>180</v>
      </c>
      <c r="B111" s="55" t="s">
        <v>192</v>
      </c>
      <c r="C111" s="46">
        <v>31677854.199999999</v>
      </c>
      <c r="D111" s="46">
        <v>116068166.64</v>
      </c>
      <c r="E111" s="46">
        <v>30738163.640000001</v>
      </c>
      <c r="F111" s="46">
        <v>108722695.76000001</v>
      </c>
    </row>
    <row r="112" spans="1:6" x14ac:dyDescent="0.25">
      <c r="A112" s="35" t="s">
        <v>181</v>
      </c>
      <c r="B112" s="55" t="s">
        <v>193</v>
      </c>
      <c r="C112" s="46">
        <v>136556939.90000001</v>
      </c>
      <c r="D112" s="46">
        <v>228788838.88999999</v>
      </c>
      <c r="E112" s="46">
        <v>21600253.920000002</v>
      </c>
      <c r="F112" s="46">
        <v>98178404.829999998</v>
      </c>
    </row>
    <row r="113" spans="1:6" s="1" customFormat="1" x14ac:dyDescent="0.25">
      <c r="A113" s="36" t="s">
        <v>182</v>
      </c>
      <c r="B113" s="56" t="s">
        <v>194</v>
      </c>
      <c r="C113" s="43">
        <v>1414040.12</v>
      </c>
      <c r="D113" s="43">
        <v>1414040.12</v>
      </c>
      <c r="E113" s="43">
        <v>0</v>
      </c>
      <c r="F113" s="43">
        <v>0</v>
      </c>
    </row>
    <row r="114" spans="1:6" x14ac:dyDescent="0.25">
      <c r="A114" s="37" t="s">
        <v>188</v>
      </c>
      <c r="B114" s="57" t="s">
        <v>195</v>
      </c>
      <c r="C114" s="46">
        <v>46184625.5</v>
      </c>
      <c r="D114" s="46">
        <v>46184625.5</v>
      </c>
      <c r="E114" s="46">
        <v>0</v>
      </c>
      <c r="F114" s="46">
        <v>0</v>
      </c>
    </row>
    <row r="115" spans="1:6" x14ac:dyDescent="0.25">
      <c r="A115" s="37" t="s">
        <v>196</v>
      </c>
      <c r="B115" s="57" t="s">
        <v>197</v>
      </c>
      <c r="C115" s="46">
        <v>4301799.3099999996</v>
      </c>
      <c r="D115" s="46">
        <v>187869236.56</v>
      </c>
      <c r="E115" s="46">
        <v>175657463.52000001</v>
      </c>
      <c r="F115" s="46">
        <v>381470636.77999997</v>
      </c>
    </row>
    <row r="116" spans="1:6" x14ac:dyDescent="0.25">
      <c r="A116" s="37" t="s">
        <v>198</v>
      </c>
      <c r="B116" s="57" t="s">
        <v>394</v>
      </c>
      <c r="C116" s="46">
        <v>1537380123.1800001</v>
      </c>
      <c r="D116" s="46">
        <v>6129242917.5900002</v>
      </c>
      <c r="E116" s="46">
        <v>1322176834.3499999</v>
      </c>
      <c r="F116" s="46">
        <v>5742532107.4499998</v>
      </c>
    </row>
    <row r="117" spans="1:6" x14ac:dyDescent="0.25">
      <c r="A117" s="37" t="s">
        <v>199</v>
      </c>
      <c r="B117" s="57" t="s">
        <v>171</v>
      </c>
      <c r="C117" s="46">
        <v>1194052605.78</v>
      </c>
      <c r="D117" s="46">
        <v>5346936312.25</v>
      </c>
      <c r="E117" s="46">
        <v>1283135176.8900001</v>
      </c>
      <c r="F117" s="46">
        <v>5167048117.9099998</v>
      </c>
    </row>
    <row r="118" spans="1:6" x14ac:dyDescent="0.25">
      <c r="A118" s="37" t="s">
        <v>200</v>
      </c>
      <c r="B118" s="57" t="s">
        <v>173</v>
      </c>
      <c r="C118" s="46">
        <v>7172215.9100000001</v>
      </c>
      <c r="D118" s="46">
        <v>20901440.600000001</v>
      </c>
      <c r="E118" s="46">
        <v>4102921.99</v>
      </c>
      <c r="F118" s="46">
        <v>14595812.050000001</v>
      </c>
    </row>
    <row r="119" spans="1:6" x14ac:dyDescent="0.25">
      <c r="A119" s="37" t="s">
        <v>201</v>
      </c>
      <c r="B119" s="57" t="s">
        <v>374</v>
      </c>
      <c r="C119" s="46">
        <v>268878354.86000001</v>
      </c>
      <c r="D119" s="46">
        <v>591518087.55999994</v>
      </c>
      <c r="E119" s="46">
        <v>1866207.88</v>
      </c>
      <c r="F119" s="46">
        <v>438482188.37</v>
      </c>
    </row>
    <row r="120" spans="1:6" x14ac:dyDescent="0.25">
      <c r="A120" s="37" t="s">
        <v>202</v>
      </c>
      <c r="B120" s="57" t="s">
        <v>177</v>
      </c>
      <c r="C120" s="46">
        <v>-6902194.2199999997</v>
      </c>
      <c r="D120" s="46">
        <v>9874791.1500000004</v>
      </c>
      <c r="E120" s="46">
        <v>4030411.68</v>
      </c>
      <c r="F120" s="46">
        <v>12859616.85</v>
      </c>
    </row>
    <row r="121" spans="1:6" x14ac:dyDescent="0.25">
      <c r="A121" s="37" t="s">
        <v>395</v>
      </c>
      <c r="B121" s="57" t="s">
        <v>179</v>
      </c>
      <c r="C121" s="46">
        <v>0</v>
      </c>
      <c r="D121" s="46">
        <v>0</v>
      </c>
      <c r="E121" s="46">
        <v>0</v>
      </c>
      <c r="F121" s="46">
        <v>0</v>
      </c>
    </row>
    <row r="122" spans="1:6" x14ac:dyDescent="0.25">
      <c r="A122" s="37" t="s">
        <v>396</v>
      </c>
      <c r="B122" s="57" t="s">
        <v>183</v>
      </c>
      <c r="C122" s="46">
        <v>0</v>
      </c>
      <c r="D122" s="46">
        <v>0</v>
      </c>
      <c r="E122" s="46">
        <v>0</v>
      </c>
      <c r="F122" s="46">
        <v>0</v>
      </c>
    </row>
    <row r="123" spans="1:6" s="1" customFormat="1" x14ac:dyDescent="0.25">
      <c r="A123" s="36" t="s">
        <v>397</v>
      </c>
      <c r="B123" s="56" t="s">
        <v>184</v>
      </c>
      <c r="C123" s="43">
        <v>0</v>
      </c>
      <c r="D123" s="43">
        <v>0</v>
      </c>
      <c r="E123" s="43">
        <v>0</v>
      </c>
      <c r="F123" s="43">
        <v>0</v>
      </c>
    </row>
    <row r="124" spans="1:6" x14ac:dyDescent="0.25">
      <c r="A124" s="37" t="s">
        <v>398</v>
      </c>
      <c r="B124" s="57" t="s">
        <v>185</v>
      </c>
      <c r="C124" s="46">
        <v>-425229.89</v>
      </c>
      <c r="D124" s="46">
        <v>99805.98</v>
      </c>
      <c r="E124" s="46">
        <v>53949.82</v>
      </c>
      <c r="F124" s="46">
        <v>490660.67</v>
      </c>
    </row>
    <row r="125" spans="1:6" x14ac:dyDescent="0.25">
      <c r="A125" s="37" t="s">
        <v>399</v>
      </c>
      <c r="B125" s="57" t="s">
        <v>186</v>
      </c>
      <c r="C125" s="46">
        <v>0</v>
      </c>
      <c r="D125" s="46">
        <v>0</v>
      </c>
      <c r="E125" s="46">
        <v>0</v>
      </c>
      <c r="F125" s="46">
        <v>0</v>
      </c>
    </row>
    <row r="126" spans="1:6" x14ac:dyDescent="0.25">
      <c r="A126" s="37" t="s">
        <v>400</v>
      </c>
      <c r="B126" s="57" t="s">
        <v>187</v>
      </c>
      <c r="C126" s="46">
        <v>-2158698.58</v>
      </c>
      <c r="D126" s="46">
        <v>199713.44</v>
      </c>
      <c r="E126" s="46">
        <v>33922.36</v>
      </c>
      <c r="F126" s="46">
        <v>155318.28</v>
      </c>
    </row>
    <row r="127" spans="1:6" x14ac:dyDescent="0.25">
      <c r="A127" s="37" t="s">
        <v>401</v>
      </c>
      <c r="B127" s="57" t="s">
        <v>189</v>
      </c>
      <c r="C127" s="46">
        <v>-4318265.75</v>
      </c>
      <c r="D127" s="46">
        <v>9575271.7300000004</v>
      </c>
      <c r="E127" s="46">
        <v>3942539.5</v>
      </c>
      <c r="F127" s="46">
        <v>12213637.9</v>
      </c>
    </row>
    <row r="128" spans="1:6" x14ac:dyDescent="0.25">
      <c r="A128" s="37" t="s">
        <v>203</v>
      </c>
      <c r="B128" s="57" t="s">
        <v>190</v>
      </c>
      <c r="C128" s="46">
        <v>-520464.93</v>
      </c>
      <c r="D128" s="46">
        <v>24976947.539999999</v>
      </c>
      <c r="E128" s="46">
        <v>16149511.16</v>
      </c>
      <c r="F128" s="46">
        <v>66821833.060000002</v>
      </c>
    </row>
    <row r="129" spans="1:6" x14ac:dyDescent="0.25">
      <c r="A129" s="35" t="s">
        <v>204</v>
      </c>
      <c r="B129" s="55" t="s">
        <v>191</v>
      </c>
      <c r="C129" s="46">
        <v>0</v>
      </c>
      <c r="D129" s="46">
        <v>0</v>
      </c>
      <c r="E129" s="46">
        <v>0</v>
      </c>
      <c r="F129" s="46">
        <v>0</v>
      </c>
    </row>
    <row r="130" spans="1:6" s="1" customFormat="1" x14ac:dyDescent="0.25">
      <c r="A130" s="34" t="s">
        <v>205</v>
      </c>
      <c r="B130" s="54" t="s">
        <v>192</v>
      </c>
      <c r="C130" s="43">
        <v>-1774606</v>
      </c>
      <c r="D130" s="43">
        <v>11472737.24</v>
      </c>
      <c r="E130" s="43">
        <v>3898615.67</v>
      </c>
      <c r="F130" s="43">
        <v>16765372.109999999</v>
      </c>
    </row>
    <row r="131" spans="1:6" x14ac:dyDescent="0.25">
      <c r="A131" s="35" t="s">
        <v>206</v>
      </c>
      <c r="B131" s="55" t="s">
        <v>193</v>
      </c>
      <c r="C131" s="46">
        <v>1254141.07</v>
      </c>
      <c r="D131" s="46">
        <v>13504210.300000001</v>
      </c>
      <c r="E131" s="46">
        <v>12250895.49</v>
      </c>
      <c r="F131" s="46">
        <v>50056460.950000003</v>
      </c>
    </row>
    <row r="132" spans="1:6" x14ac:dyDescent="0.25">
      <c r="A132" s="35" t="s">
        <v>207</v>
      </c>
      <c r="B132" s="55" t="s">
        <v>194</v>
      </c>
      <c r="C132" s="46">
        <v>0</v>
      </c>
      <c r="D132" s="46">
        <v>0</v>
      </c>
      <c r="E132" s="46">
        <v>0</v>
      </c>
      <c r="F132" s="46">
        <v>0</v>
      </c>
    </row>
    <row r="133" spans="1:6" x14ac:dyDescent="0.25">
      <c r="A133" s="35" t="s">
        <v>208</v>
      </c>
      <c r="B133" s="55" t="s">
        <v>195</v>
      </c>
      <c r="C133" s="46">
        <v>0</v>
      </c>
      <c r="D133" s="46">
        <v>0</v>
      </c>
      <c r="E133" s="46">
        <v>0</v>
      </c>
      <c r="F133" s="46">
        <v>0</v>
      </c>
    </row>
    <row r="134" spans="1:6" x14ac:dyDescent="0.25">
      <c r="A134" s="35" t="s">
        <v>209</v>
      </c>
      <c r="B134" s="55" t="s">
        <v>402</v>
      </c>
      <c r="C134" s="46">
        <v>74699605.780000001</v>
      </c>
      <c r="D134" s="46">
        <v>135035338.49000001</v>
      </c>
      <c r="E134" s="46">
        <v>12892604.75</v>
      </c>
      <c r="F134" s="46">
        <v>42724539.210000001</v>
      </c>
    </row>
    <row r="135" spans="1:6" s="1" customFormat="1" x14ac:dyDescent="0.25">
      <c r="A135" s="36" t="s">
        <v>210</v>
      </c>
      <c r="B135" s="56" t="s">
        <v>211</v>
      </c>
      <c r="C135" s="43">
        <v>0</v>
      </c>
      <c r="D135" s="43">
        <v>0</v>
      </c>
      <c r="E135" s="43">
        <v>0</v>
      </c>
      <c r="F135" s="43">
        <v>0</v>
      </c>
    </row>
    <row r="136" spans="1:6" x14ac:dyDescent="0.25">
      <c r="A136" s="37" t="s">
        <v>212</v>
      </c>
      <c r="B136" s="57" t="s">
        <v>171</v>
      </c>
      <c r="C136" s="46">
        <v>0</v>
      </c>
      <c r="D136" s="46">
        <v>0</v>
      </c>
      <c r="E136" s="46">
        <v>0</v>
      </c>
      <c r="F136" s="46">
        <v>0</v>
      </c>
    </row>
    <row r="137" spans="1:6" x14ac:dyDescent="0.25">
      <c r="A137" s="37" t="s">
        <v>213</v>
      </c>
      <c r="B137" s="57" t="s">
        <v>173</v>
      </c>
      <c r="C137" s="46">
        <v>0</v>
      </c>
      <c r="D137" s="46">
        <v>0</v>
      </c>
      <c r="E137" s="46">
        <v>0</v>
      </c>
      <c r="F137" s="46">
        <v>0</v>
      </c>
    </row>
    <row r="138" spans="1:6" x14ac:dyDescent="0.25">
      <c r="A138" s="37" t="s">
        <v>214</v>
      </c>
      <c r="B138" s="57" t="s">
        <v>374</v>
      </c>
      <c r="C138" s="46">
        <v>0</v>
      </c>
      <c r="D138" s="46">
        <v>0</v>
      </c>
      <c r="E138" s="46">
        <v>0</v>
      </c>
      <c r="F138" s="46">
        <v>0</v>
      </c>
    </row>
    <row r="139" spans="1:6" x14ac:dyDescent="0.25">
      <c r="A139" s="37" t="s">
        <v>215</v>
      </c>
      <c r="B139" s="57" t="s">
        <v>177</v>
      </c>
      <c r="C139" s="46">
        <v>0</v>
      </c>
      <c r="D139" s="46">
        <v>0</v>
      </c>
      <c r="E139" s="46">
        <v>0</v>
      </c>
      <c r="F139" s="46">
        <v>0</v>
      </c>
    </row>
    <row r="140" spans="1:6" x14ac:dyDescent="0.25">
      <c r="A140" s="37" t="s">
        <v>403</v>
      </c>
      <c r="B140" s="57" t="s">
        <v>179</v>
      </c>
      <c r="C140" s="46">
        <v>0</v>
      </c>
      <c r="D140" s="46">
        <v>0</v>
      </c>
      <c r="E140" s="46">
        <v>0</v>
      </c>
      <c r="F140" s="46">
        <v>0</v>
      </c>
    </row>
    <row r="141" spans="1:6" x14ac:dyDescent="0.25">
      <c r="A141" s="37" t="s">
        <v>404</v>
      </c>
      <c r="B141" s="57" t="s">
        <v>183</v>
      </c>
      <c r="C141" s="46">
        <v>0</v>
      </c>
      <c r="D141" s="46">
        <v>0</v>
      </c>
      <c r="E141" s="46">
        <v>0</v>
      </c>
      <c r="F141" s="46">
        <v>0</v>
      </c>
    </row>
    <row r="142" spans="1:6" x14ac:dyDescent="0.25">
      <c r="A142" s="37" t="s">
        <v>405</v>
      </c>
      <c r="B142" s="57" t="s">
        <v>184</v>
      </c>
      <c r="C142" s="46">
        <v>0</v>
      </c>
      <c r="D142" s="46">
        <v>0</v>
      </c>
      <c r="E142" s="46">
        <v>0</v>
      </c>
      <c r="F142" s="46">
        <v>0</v>
      </c>
    </row>
    <row r="143" spans="1:6" x14ac:dyDescent="0.25">
      <c r="A143" s="37" t="s">
        <v>406</v>
      </c>
      <c r="B143" s="57" t="s">
        <v>185</v>
      </c>
      <c r="C143" s="46">
        <v>0</v>
      </c>
      <c r="D143" s="46">
        <v>0</v>
      </c>
      <c r="E143" s="46">
        <v>0</v>
      </c>
      <c r="F143" s="46">
        <v>0</v>
      </c>
    </row>
    <row r="144" spans="1:6" x14ac:dyDescent="0.25">
      <c r="A144" s="37" t="s">
        <v>407</v>
      </c>
      <c r="B144" s="57" t="s">
        <v>186</v>
      </c>
      <c r="C144" s="46">
        <v>0</v>
      </c>
      <c r="D144" s="46">
        <v>0</v>
      </c>
      <c r="E144" s="46">
        <v>0</v>
      </c>
      <c r="F144" s="46">
        <v>0</v>
      </c>
    </row>
    <row r="145" spans="1:6" s="1" customFormat="1" x14ac:dyDescent="0.25">
      <c r="A145" s="36" t="s">
        <v>408</v>
      </c>
      <c r="B145" s="56" t="s">
        <v>187</v>
      </c>
      <c r="C145" s="43">
        <v>0</v>
      </c>
      <c r="D145" s="43">
        <v>0</v>
      </c>
      <c r="E145" s="43">
        <v>0</v>
      </c>
      <c r="F145" s="43">
        <v>0</v>
      </c>
    </row>
    <row r="146" spans="1:6" x14ac:dyDescent="0.25">
      <c r="A146" s="37" t="s">
        <v>409</v>
      </c>
      <c r="B146" s="57" t="s">
        <v>189</v>
      </c>
      <c r="C146" s="46">
        <v>0</v>
      </c>
      <c r="D146" s="46">
        <v>0</v>
      </c>
      <c r="E146" s="46">
        <v>0</v>
      </c>
      <c r="F146" s="46">
        <v>0</v>
      </c>
    </row>
    <row r="147" spans="1:6" x14ac:dyDescent="0.25">
      <c r="A147" s="37" t="s">
        <v>216</v>
      </c>
      <c r="B147" s="57" t="s">
        <v>190</v>
      </c>
      <c r="C147" s="46">
        <v>0</v>
      </c>
      <c r="D147" s="46">
        <v>0</v>
      </c>
      <c r="E147" s="46">
        <v>0</v>
      </c>
      <c r="F147" s="46">
        <v>0</v>
      </c>
    </row>
    <row r="148" spans="1:6" x14ac:dyDescent="0.25">
      <c r="A148" s="37" t="s">
        <v>217</v>
      </c>
      <c r="B148" s="57" t="s">
        <v>191</v>
      </c>
      <c r="C148" s="46">
        <v>0</v>
      </c>
      <c r="D148" s="46">
        <v>0</v>
      </c>
      <c r="E148" s="46">
        <v>0</v>
      </c>
      <c r="F148" s="46">
        <v>0</v>
      </c>
    </row>
    <row r="149" spans="1:6" x14ac:dyDescent="0.25">
      <c r="A149" s="37" t="s">
        <v>218</v>
      </c>
      <c r="B149" s="57" t="s">
        <v>192</v>
      </c>
      <c r="C149" s="46">
        <v>0</v>
      </c>
      <c r="D149" s="46">
        <v>0</v>
      </c>
      <c r="E149" s="46">
        <v>0</v>
      </c>
      <c r="F149" s="46">
        <v>0</v>
      </c>
    </row>
    <row r="150" spans="1:6" x14ac:dyDescent="0.25">
      <c r="A150" s="37" t="s">
        <v>219</v>
      </c>
      <c r="B150" s="57" t="s">
        <v>193</v>
      </c>
      <c r="C150" s="46">
        <v>0</v>
      </c>
      <c r="D150" s="46">
        <v>0</v>
      </c>
      <c r="E150" s="46">
        <v>0</v>
      </c>
      <c r="F150" s="46">
        <v>0</v>
      </c>
    </row>
    <row r="151" spans="1:6" x14ac:dyDescent="0.25">
      <c r="A151" s="35" t="s">
        <v>220</v>
      </c>
      <c r="B151" s="55" t="s">
        <v>194</v>
      </c>
      <c r="C151" s="46">
        <v>0</v>
      </c>
      <c r="D151" s="46">
        <v>0</v>
      </c>
      <c r="E151" s="46">
        <v>0</v>
      </c>
      <c r="F151" s="46">
        <v>0</v>
      </c>
    </row>
    <row r="152" spans="1:6" s="1" customFormat="1" x14ac:dyDescent="0.25">
      <c r="A152" s="34" t="s">
        <v>221</v>
      </c>
      <c r="B152" s="54" t="s">
        <v>195</v>
      </c>
      <c r="C152" s="43">
        <v>0</v>
      </c>
      <c r="D152" s="43">
        <v>0</v>
      </c>
      <c r="E152" s="43">
        <v>0</v>
      </c>
      <c r="F152" s="43">
        <v>0</v>
      </c>
    </row>
    <row r="153" spans="1:6" x14ac:dyDescent="0.25">
      <c r="A153" s="35" t="s">
        <v>222</v>
      </c>
      <c r="B153" s="55" t="s">
        <v>223</v>
      </c>
      <c r="C153" s="46">
        <v>0</v>
      </c>
      <c r="D153" s="46">
        <v>0</v>
      </c>
      <c r="E153" s="46">
        <v>0</v>
      </c>
      <c r="F153" s="46">
        <v>0</v>
      </c>
    </row>
    <row r="154" spans="1:6" x14ac:dyDescent="0.25">
      <c r="A154" s="35" t="s">
        <v>224</v>
      </c>
      <c r="B154" s="55" t="s">
        <v>225</v>
      </c>
      <c r="C154" s="46">
        <v>0</v>
      </c>
      <c r="D154" s="46">
        <v>0</v>
      </c>
      <c r="E154" s="46">
        <v>0</v>
      </c>
      <c r="F154" s="46">
        <v>0</v>
      </c>
    </row>
    <row r="155" spans="1:6" x14ac:dyDescent="0.25">
      <c r="A155" s="35" t="s">
        <v>226</v>
      </c>
      <c r="B155" s="55" t="s">
        <v>171</v>
      </c>
      <c r="C155" s="46">
        <v>0</v>
      </c>
      <c r="D155" s="46">
        <v>0</v>
      </c>
      <c r="E155" s="46">
        <v>0</v>
      </c>
      <c r="F155" s="46">
        <v>0</v>
      </c>
    </row>
    <row r="156" spans="1:6" x14ac:dyDescent="0.25">
      <c r="A156" s="35" t="s">
        <v>227</v>
      </c>
      <c r="B156" s="55" t="s">
        <v>173</v>
      </c>
      <c r="C156" s="46">
        <v>0</v>
      </c>
      <c r="D156" s="46">
        <v>0</v>
      </c>
      <c r="E156" s="46">
        <v>0</v>
      </c>
      <c r="F156" s="46">
        <v>0</v>
      </c>
    </row>
    <row r="157" spans="1:6" s="1" customFormat="1" x14ac:dyDescent="0.25">
      <c r="A157" s="36" t="s">
        <v>228</v>
      </c>
      <c r="B157" s="56" t="s">
        <v>374</v>
      </c>
      <c r="C157" s="43">
        <v>0</v>
      </c>
      <c r="D157" s="43">
        <v>0</v>
      </c>
      <c r="E157" s="43">
        <v>0</v>
      </c>
      <c r="F157" s="43">
        <v>0</v>
      </c>
    </row>
    <row r="158" spans="1:6" x14ac:dyDescent="0.25">
      <c r="A158" s="37" t="s">
        <v>229</v>
      </c>
      <c r="B158" s="57" t="s">
        <v>177</v>
      </c>
      <c r="C158" s="46">
        <v>0</v>
      </c>
      <c r="D158" s="46">
        <v>0</v>
      </c>
      <c r="E158" s="46">
        <v>0</v>
      </c>
      <c r="F158" s="46">
        <v>0</v>
      </c>
    </row>
    <row r="159" spans="1:6" x14ac:dyDescent="0.25">
      <c r="A159" s="37" t="s">
        <v>410</v>
      </c>
      <c r="B159" s="57" t="s">
        <v>179</v>
      </c>
      <c r="C159" s="46">
        <v>0</v>
      </c>
      <c r="D159" s="46">
        <v>0</v>
      </c>
      <c r="E159" s="46">
        <v>0</v>
      </c>
      <c r="F159" s="46">
        <v>0</v>
      </c>
    </row>
    <row r="160" spans="1:6" x14ac:dyDescent="0.25">
      <c r="A160" s="37" t="s">
        <v>411</v>
      </c>
      <c r="B160" s="57" t="s">
        <v>183</v>
      </c>
      <c r="C160" s="46">
        <v>0</v>
      </c>
      <c r="D160" s="46">
        <v>0</v>
      </c>
      <c r="E160" s="46">
        <v>0</v>
      </c>
      <c r="F160" s="46">
        <v>0</v>
      </c>
    </row>
    <row r="161" spans="1:6" x14ac:dyDescent="0.25">
      <c r="A161" s="37" t="s">
        <v>412</v>
      </c>
      <c r="B161" s="57" t="s">
        <v>184</v>
      </c>
      <c r="C161" s="46">
        <v>0</v>
      </c>
      <c r="D161" s="46">
        <v>0</v>
      </c>
      <c r="E161" s="46">
        <v>0</v>
      </c>
      <c r="F161" s="46">
        <v>0</v>
      </c>
    </row>
    <row r="162" spans="1:6" x14ac:dyDescent="0.25">
      <c r="A162" s="37" t="s">
        <v>413</v>
      </c>
      <c r="B162" s="57" t="s">
        <v>185</v>
      </c>
      <c r="C162" s="46">
        <v>0</v>
      </c>
      <c r="D162" s="46">
        <v>0</v>
      </c>
      <c r="E162" s="46">
        <v>0</v>
      </c>
      <c r="F162" s="46">
        <v>0</v>
      </c>
    </row>
    <row r="163" spans="1:6" x14ac:dyDescent="0.25">
      <c r="A163" s="37" t="s">
        <v>414</v>
      </c>
      <c r="B163" s="57" t="s">
        <v>186</v>
      </c>
      <c r="C163" s="46">
        <v>0</v>
      </c>
      <c r="D163" s="46">
        <v>0</v>
      </c>
      <c r="E163" s="46">
        <v>0</v>
      </c>
      <c r="F163" s="46">
        <v>0</v>
      </c>
    </row>
    <row r="164" spans="1:6" x14ac:dyDescent="0.25">
      <c r="A164" s="37" t="s">
        <v>415</v>
      </c>
      <c r="B164" s="57" t="s">
        <v>187</v>
      </c>
      <c r="C164" s="46">
        <v>0</v>
      </c>
      <c r="D164" s="46">
        <v>0</v>
      </c>
      <c r="E164" s="46">
        <v>0</v>
      </c>
      <c r="F164" s="46">
        <v>0</v>
      </c>
    </row>
    <row r="165" spans="1:6" x14ac:dyDescent="0.25">
      <c r="A165" s="37" t="s">
        <v>416</v>
      </c>
      <c r="B165" s="57" t="s">
        <v>189</v>
      </c>
      <c r="C165" s="46">
        <v>0</v>
      </c>
      <c r="D165" s="46">
        <v>0</v>
      </c>
      <c r="E165" s="46">
        <v>0</v>
      </c>
      <c r="F165" s="46">
        <v>0</v>
      </c>
    </row>
    <row r="166" spans="1:6" x14ac:dyDescent="0.25">
      <c r="A166" s="37" t="s">
        <v>230</v>
      </c>
      <c r="B166" s="57" t="s">
        <v>190</v>
      </c>
      <c r="C166" s="46">
        <v>0</v>
      </c>
      <c r="D166" s="46">
        <v>0</v>
      </c>
      <c r="E166" s="46">
        <v>0</v>
      </c>
      <c r="F166" s="46">
        <v>0</v>
      </c>
    </row>
    <row r="167" spans="1:6" s="1" customFormat="1" x14ac:dyDescent="0.25">
      <c r="A167" s="36" t="s">
        <v>231</v>
      </c>
      <c r="B167" s="56" t="s">
        <v>191</v>
      </c>
      <c r="C167" s="43">
        <v>0</v>
      </c>
      <c r="D167" s="43">
        <v>0</v>
      </c>
      <c r="E167" s="43">
        <v>0</v>
      </c>
      <c r="F167" s="43">
        <v>0</v>
      </c>
    </row>
    <row r="168" spans="1:6" x14ac:dyDescent="0.25">
      <c r="A168" s="37" t="s">
        <v>232</v>
      </c>
      <c r="B168" s="57" t="s">
        <v>192</v>
      </c>
      <c r="C168" s="46">
        <v>0</v>
      </c>
      <c r="D168" s="46">
        <v>0</v>
      </c>
      <c r="E168" s="46">
        <v>0</v>
      </c>
      <c r="F168" s="46">
        <v>0</v>
      </c>
    </row>
    <row r="169" spans="1:6" x14ac:dyDescent="0.25">
      <c r="A169" s="37" t="s">
        <v>233</v>
      </c>
      <c r="B169" s="57" t="s">
        <v>193</v>
      </c>
      <c r="C169" s="46">
        <v>0</v>
      </c>
      <c r="D169" s="46">
        <v>0</v>
      </c>
      <c r="E169" s="46">
        <v>0</v>
      </c>
      <c r="F169" s="46">
        <v>0</v>
      </c>
    </row>
    <row r="170" spans="1:6" x14ac:dyDescent="0.25">
      <c r="A170" s="37" t="s">
        <v>234</v>
      </c>
      <c r="B170" s="57" t="s">
        <v>194</v>
      </c>
      <c r="C170" s="46">
        <v>0</v>
      </c>
      <c r="D170" s="46">
        <v>0</v>
      </c>
      <c r="E170" s="46">
        <v>0</v>
      </c>
      <c r="F170" s="46">
        <v>0</v>
      </c>
    </row>
    <row r="171" spans="1:6" x14ac:dyDescent="0.25">
      <c r="A171" s="37" t="s">
        <v>235</v>
      </c>
      <c r="B171" s="57" t="s">
        <v>195</v>
      </c>
      <c r="C171" s="46">
        <v>0</v>
      </c>
      <c r="D171" s="46">
        <v>0</v>
      </c>
      <c r="E171" s="46">
        <v>0</v>
      </c>
      <c r="F171" s="46">
        <v>0</v>
      </c>
    </row>
    <row r="172" spans="1:6" x14ac:dyDescent="0.25">
      <c r="A172" s="37" t="s">
        <v>236</v>
      </c>
      <c r="B172" s="57" t="s">
        <v>237</v>
      </c>
      <c r="C172" s="46">
        <v>0</v>
      </c>
      <c r="D172" s="46">
        <v>0</v>
      </c>
      <c r="E172" s="46">
        <v>0</v>
      </c>
      <c r="F172" s="46">
        <v>0</v>
      </c>
    </row>
    <row r="173" spans="1:6" x14ac:dyDescent="0.25">
      <c r="A173" s="35" t="s">
        <v>238</v>
      </c>
      <c r="B173" s="55" t="s">
        <v>239</v>
      </c>
      <c r="C173" s="46">
        <v>0</v>
      </c>
      <c r="D173" s="46">
        <v>0</v>
      </c>
      <c r="E173" s="46">
        <v>0</v>
      </c>
      <c r="F173" s="46">
        <v>0</v>
      </c>
    </row>
    <row r="174" spans="1:6" s="1" customFormat="1" x14ac:dyDescent="0.25">
      <c r="A174" s="34" t="s">
        <v>240</v>
      </c>
      <c r="B174" s="54" t="s">
        <v>417</v>
      </c>
      <c r="C174" s="43">
        <v>0</v>
      </c>
      <c r="D174" s="43">
        <v>0</v>
      </c>
      <c r="E174" s="43">
        <v>0</v>
      </c>
      <c r="F174" s="43">
        <v>0</v>
      </c>
    </row>
    <row r="175" spans="1:6" ht="30" x14ac:dyDescent="0.25">
      <c r="A175" s="35" t="s">
        <v>241</v>
      </c>
      <c r="B175" s="55" t="s">
        <v>242</v>
      </c>
      <c r="C175" s="46">
        <v>23227849.609999999</v>
      </c>
      <c r="D175" s="46">
        <v>23227849.609999999</v>
      </c>
      <c r="E175" s="46">
        <v>0</v>
      </c>
      <c r="F175" s="46">
        <v>0</v>
      </c>
    </row>
    <row r="176" spans="1:6" x14ac:dyDescent="0.25">
      <c r="A176" s="35">
        <v>4</v>
      </c>
      <c r="B176" s="55" t="s">
        <v>243</v>
      </c>
      <c r="C176" s="46">
        <v>-149880179.00999999</v>
      </c>
      <c r="D176" s="46">
        <v>-562681966.30999994</v>
      </c>
      <c r="E176" s="46">
        <v>-133797425.23999999</v>
      </c>
      <c r="F176" s="46">
        <v>-455703187.97000003</v>
      </c>
    </row>
    <row r="177" spans="1:6" x14ac:dyDescent="0.25">
      <c r="A177" s="35" t="s">
        <v>244</v>
      </c>
      <c r="B177" s="55" t="s">
        <v>418</v>
      </c>
      <c r="C177" s="46">
        <v>-149880179.00999999</v>
      </c>
      <c r="D177" s="46">
        <v>-562681966.30999994</v>
      </c>
      <c r="E177" s="46">
        <v>-133797425.23999999</v>
      </c>
      <c r="F177" s="46">
        <v>-455703187.97000003</v>
      </c>
    </row>
    <row r="178" spans="1:6" x14ac:dyDescent="0.25">
      <c r="A178" s="35" t="s">
        <v>245</v>
      </c>
      <c r="B178" s="55" t="s">
        <v>246</v>
      </c>
      <c r="C178" s="46">
        <v>-149880179.00999999</v>
      </c>
      <c r="D178" s="46">
        <v>-562681966.30999994</v>
      </c>
      <c r="E178" s="46">
        <v>-133797425.23999999</v>
      </c>
      <c r="F178" s="46">
        <v>-455703187.97000003</v>
      </c>
    </row>
    <row r="179" spans="1:6" s="1" customFormat="1" ht="30" x14ac:dyDescent="0.25">
      <c r="A179" s="36" t="s">
        <v>247</v>
      </c>
      <c r="B179" s="56" t="s">
        <v>248</v>
      </c>
      <c r="C179" s="43">
        <v>0</v>
      </c>
      <c r="D179" s="43">
        <v>0</v>
      </c>
      <c r="E179" s="43">
        <v>0</v>
      </c>
      <c r="F179" s="43">
        <v>0</v>
      </c>
    </row>
    <row r="180" spans="1:6" x14ac:dyDescent="0.25">
      <c r="A180" s="37" t="s">
        <v>249</v>
      </c>
      <c r="B180" s="57" t="s">
        <v>419</v>
      </c>
      <c r="C180" s="46">
        <v>0</v>
      </c>
      <c r="D180" s="46">
        <v>0</v>
      </c>
      <c r="E180" s="46">
        <v>0</v>
      </c>
      <c r="F180" s="46">
        <v>0</v>
      </c>
    </row>
    <row r="181" spans="1:6" ht="30" x14ac:dyDescent="0.25">
      <c r="A181" s="37" t="s">
        <v>250</v>
      </c>
      <c r="B181" s="57" t="s">
        <v>251</v>
      </c>
      <c r="C181" s="46">
        <v>0</v>
      </c>
      <c r="D181" s="46">
        <v>0</v>
      </c>
      <c r="E181" s="46">
        <v>0</v>
      </c>
      <c r="F181" s="46">
        <v>0</v>
      </c>
    </row>
    <row r="182" spans="1:6" x14ac:dyDescent="0.25">
      <c r="A182" s="37">
        <v>5</v>
      </c>
      <c r="B182" s="57" t="s">
        <v>252</v>
      </c>
      <c r="C182" s="46">
        <v>3936885737.0500002</v>
      </c>
      <c r="D182" s="46">
        <v>14457236040.68</v>
      </c>
      <c r="E182" s="46">
        <v>3547812060.7600002</v>
      </c>
      <c r="F182" s="46">
        <v>13848940127.91</v>
      </c>
    </row>
    <row r="183" spans="1:6" x14ac:dyDescent="0.25">
      <c r="A183" s="37">
        <v>6</v>
      </c>
      <c r="B183" s="57" t="s">
        <v>253</v>
      </c>
      <c r="C183" s="46">
        <v>-3236743159.1399999</v>
      </c>
      <c r="D183" s="46">
        <v>-12235618130.93</v>
      </c>
      <c r="E183" s="46">
        <v>-2537377653.6199999</v>
      </c>
      <c r="F183" s="46">
        <v>-12139869583.879999</v>
      </c>
    </row>
    <row r="184" spans="1:6" x14ac:dyDescent="0.25">
      <c r="A184" s="37" t="s">
        <v>254</v>
      </c>
      <c r="B184" s="57" t="s">
        <v>255</v>
      </c>
      <c r="C184" s="46">
        <v>-3236743159.1399999</v>
      </c>
      <c r="D184" s="46">
        <v>-12235618130.93</v>
      </c>
      <c r="E184" s="46">
        <v>-2537377653.6199999</v>
      </c>
      <c r="F184" s="46">
        <v>-12139869583.879999</v>
      </c>
    </row>
    <row r="185" spans="1:6" x14ac:dyDescent="0.25">
      <c r="A185" s="37" t="s">
        <v>256</v>
      </c>
      <c r="B185" s="57" t="s">
        <v>421</v>
      </c>
      <c r="C185" s="46">
        <v>-642765200.75999999</v>
      </c>
      <c r="D185" s="46">
        <v>-2376427737.52</v>
      </c>
      <c r="E185" s="46">
        <v>-548148230.24000001</v>
      </c>
      <c r="F185" s="46">
        <v>-2490582330.3200002</v>
      </c>
    </row>
    <row r="186" spans="1:6" x14ac:dyDescent="0.25">
      <c r="A186" s="37" t="s">
        <v>257</v>
      </c>
      <c r="B186" s="57" t="s">
        <v>258</v>
      </c>
      <c r="C186" s="46">
        <v>-217254822.78999999</v>
      </c>
      <c r="D186" s="46">
        <v>-574839822.86000001</v>
      </c>
      <c r="E186" s="46">
        <v>-27091536.699999999</v>
      </c>
      <c r="F186" s="46">
        <v>-283127120.31</v>
      </c>
    </row>
    <row r="187" spans="1:6" x14ac:dyDescent="0.25">
      <c r="A187" s="37" t="s">
        <v>259</v>
      </c>
      <c r="B187" s="57" t="s">
        <v>260</v>
      </c>
      <c r="C187" s="46">
        <v>-117736531.75</v>
      </c>
      <c r="D187" s="46">
        <v>-964696923.20000005</v>
      </c>
      <c r="E187" s="46">
        <v>-392524218.94</v>
      </c>
      <c r="F187" s="46">
        <v>-1660767238.25</v>
      </c>
    </row>
    <row r="188" spans="1:6" x14ac:dyDescent="0.25">
      <c r="A188" s="37" t="s">
        <v>261</v>
      </c>
      <c r="B188" s="57" t="s">
        <v>262</v>
      </c>
      <c r="C188" s="46">
        <v>-36368549.909999996</v>
      </c>
      <c r="D188" s="46">
        <v>-95471484.060000002</v>
      </c>
      <c r="E188" s="46">
        <v>-297830.46999999997</v>
      </c>
      <c r="F188" s="46">
        <v>-3022224.01</v>
      </c>
    </row>
    <row r="189" spans="1:6" s="1" customFormat="1" x14ac:dyDescent="0.25">
      <c r="A189" s="36" t="s">
        <v>263</v>
      </c>
      <c r="B189" s="56" t="s">
        <v>264</v>
      </c>
      <c r="C189" s="43">
        <v>-70989709.379999995</v>
      </c>
      <c r="D189" s="43">
        <v>-258679192.56</v>
      </c>
      <c r="E189" s="43">
        <v>-31454870.260000002</v>
      </c>
      <c r="F189" s="43">
        <v>-123051611.12</v>
      </c>
    </row>
    <row r="190" spans="1:6" x14ac:dyDescent="0.25">
      <c r="A190" s="37" t="s">
        <v>265</v>
      </c>
      <c r="B190" s="57" t="s">
        <v>266</v>
      </c>
      <c r="C190" s="46">
        <v>-46828651.57</v>
      </c>
      <c r="D190" s="46">
        <v>-74256902.980000004</v>
      </c>
      <c r="E190" s="46">
        <v>-65164.55</v>
      </c>
      <c r="F190" s="46">
        <v>-432225.19</v>
      </c>
    </row>
    <row r="191" spans="1:6" x14ac:dyDescent="0.25">
      <c r="A191" s="37" t="s">
        <v>267</v>
      </c>
      <c r="B191" s="57" t="s">
        <v>268</v>
      </c>
      <c r="C191" s="46">
        <v>-63045177.700000003</v>
      </c>
      <c r="D191" s="46">
        <v>-274838030.43000001</v>
      </c>
      <c r="E191" s="46">
        <v>-67229813.950000003</v>
      </c>
      <c r="F191" s="46">
        <v>-303933240.19999999</v>
      </c>
    </row>
    <row r="192" spans="1:6" x14ac:dyDescent="0.25">
      <c r="A192" s="37" t="s">
        <v>422</v>
      </c>
      <c r="B192" s="57" t="s">
        <v>292</v>
      </c>
      <c r="C192" s="46">
        <v>-16209920.02</v>
      </c>
      <c r="D192" s="46">
        <v>-16209920.02</v>
      </c>
      <c r="E192" s="46">
        <v>-11241442.119999999</v>
      </c>
      <c r="F192" s="46">
        <v>-33260028.600000001</v>
      </c>
    </row>
    <row r="193" spans="1:6" x14ac:dyDescent="0.25">
      <c r="A193" s="37" t="s">
        <v>269</v>
      </c>
      <c r="B193" s="57" t="s">
        <v>270</v>
      </c>
      <c r="C193" s="46">
        <v>-74331837.640000001</v>
      </c>
      <c r="D193" s="46">
        <v>-117435461.41</v>
      </c>
      <c r="E193" s="46">
        <v>-18243353.25</v>
      </c>
      <c r="F193" s="46">
        <v>-82988642.640000001</v>
      </c>
    </row>
    <row r="194" spans="1:6" x14ac:dyDescent="0.25">
      <c r="A194" s="37" t="s">
        <v>271</v>
      </c>
      <c r="B194" s="57" t="s">
        <v>272</v>
      </c>
      <c r="C194" s="46">
        <v>-41684177.600000001</v>
      </c>
      <c r="D194" s="46">
        <v>-218394560.90000001</v>
      </c>
      <c r="E194" s="46">
        <v>-23955419.75</v>
      </c>
      <c r="F194" s="46">
        <v>-111334015.06999999</v>
      </c>
    </row>
    <row r="195" spans="1:6" x14ac:dyDescent="0.25">
      <c r="A195" s="35" t="s">
        <v>273</v>
      </c>
      <c r="B195" s="55" t="s">
        <v>274</v>
      </c>
      <c r="C195" s="46">
        <v>-12155934.43</v>
      </c>
      <c r="D195" s="46">
        <v>-31884050.129999999</v>
      </c>
      <c r="E195" s="46">
        <v>-5437246.3700000001</v>
      </c>
      <c r="F195" s="46">
        <v>-28160339.239999998</v>
      </c>
    </row>
    <row r="196" spans="1:6" s="1" customFormat="1" x14ac:dyDescent="0.25">
      <c r="A196" s="34" t="s">
        <v>275</v>
      </c>
      <c r="B196" s="54" t="s">
        <v>423</v>
      </c>
      <c r="C196" s="43">
        <v>-915378938.88</v>
      </c>
      <c r="D196" s="43">
        <v>-3536321396.0100002</v>
      </c>
      <c r="E196" s="43">
        <v>-814488990.5</v>
      </c>
      <c r="F196" s="43">
        <v>-3103599934.1399999</v>
      </c>
    </row>
    <row r="197" spans="1:6" s="1" customFormat="1" x14ac:dyDescent="0.25">
      <c r="A197" s="34" t="s">
        <v>276</v>
      </c>
      <c r="B197" s="54" t="s">
        <v>277</v>
      </c>
      <c r="C197" s="43">
        <v>-914292318.08000004</v>
      </c>
      <c r="D197" s="43">
        <v>-3528635282.6700001</v>
      </c>
      <c r="E197" s="43">
        <v>-811633083.92999995</v>
      </c>
      <c r="F197" s="43">
        <v>-3037320082.8099999</v>
      </c>
    </row>
    <row r="198" spans="1:6" s="1" customFormat="1" x14ac:dyDescent="0.25">
      <c r="A198" s="33" t="s">
        <v>278</v>
      </c>
      <c r="B198" s="53" t="s">
        <v>279</v>
      </c>
      <c r="C198" s="43">
        <v>-1086620.8</v>
      </c>
      <c r="D198" s="43">
        <v>-7686113.3399999999</v>
      </c>
      <c r="E198" s="43">
        <v>-2855906.57</v>
      </c>
      <c r="F198" s="43">
        <v>-66279851.329999998</v>
      </c>
    </row>
    <row r="199" spans="1:6" s="5" customFormat="1" x14ac:dyDescent="0.25">
      <c r="A199" s="32" t="s">
        <v>280</v>
      </c>
      <c r="B199" s="52" t="s">
        <v>281</v>
      </c>
      <c r="C199" s="43">
        <v>-16625007.59</v>
      </c>
      <c r="D199" s="43">
        <v>-64013926.770000003</v>
      </c>
      <c r="E199" s="43">
        <v>-15617534.83</v>
      </c>
      <c r="F199" s="43">
        <v>-74141551.609999999</v>
      </c>
    </row>
    <row r="200" spans="1:6" s="5" customFormat="1" x14ac:dyDescent="0.25">
      <c r="A200" s="33" t="s">
        <v>282</v>
      </c>
      <c r="B200" s="53" t="s">
        <v>283</v>
      </c>
      <c r="C200" s="43">
        <v>-2055653.6</v>
      </c>
      <c r="D200" s="43">
        <v>-9378514.6799999997</v>
      </c>
      <c r="E200" s="43">
        <v>-1601940.82</v>
      </c>
      <c r="F200" s="43">
        <v>-8591005.4600000009</v>
      </c>
    </row>
    <row r="201" spans="1:6" s="5" customFormat="1" x14ac:dyDescent="0.25">
      <c r="A201" s="35" t="s">
        <v>284</v>
      </c>
      <c r="B201" s="55" t="s">
        <v>285</v>
      </c>
      <c r="C201" s="46">
        <v>-1347958.53</v>
      </c>
      <c r="D201" s="46">
        <v>-5513454.6299999999</v>
      </c>
      <c r="E201" s="46">
        <v>-952321.87</v>
      </c>
      <c r="F201" s="46">
        <v>-6525362.0599999996</v>
      </c>
    </row>
    <row r="202" spans="1:6" s="5" customFormat="1" x14ac:dyDescent="0.25">
      <c r="A202" s="35" t="s">
        <v>286</v>
      </c>
      <c r="B202" s="55" t="s">
        <v>287</v>
      </c>
      <c r="C202" s="46">
        <v>-365961.93</v>
      </c>
      <c r="D202" s="46">
        <v>-1144067.4099999999</v>
      </c>
      <c r="E202" s="46">
        <v>0</v>
      </c>
      <c r="F202" s="46">
        <v>0</v>
      </c>
    </row>
    <row r="203" spans="1:6" s="5" customFormat="1" ht="30" x14ac:dyDescent="0.25">
      <c r="A203" s="35" t="s">
        <v>288</v>
      </c>
      <c r="B203" s="55" t="s">
        <v>289</v>
      </c>
      <c r="C203" s="46">
        <v>-341733.14</v>
      </c>
      <c r="D203" s="46">
        <v>-2720992.64</v>
      </c>
      <c r="E203" s="46">
        <v>-649618.94999999995</v>
      </c>
      <c r="F203" s="46">
        <v>-2065643.4</v>
      </c>
    </row>
    <row r="204" spans="1:6" s="5" customFormat="1" ht="30" x14ac:dyDescent="0.25">
      <c r="A204" s="33" t="s">
        <v>290</v>
      </c>
      <c r="B204" s="53" t="s">
        <v>291</v>
      </c>
      <c r="C204" s="43">
        <v>0</v>
      </c>
      <c r="D204" s="43">
        <v>0</v>
      </c>
      <c r="E204" s="43">
        <v>0</v>
      </c>
      <c r="F204" s="43">
        <v>0</v>
      </c>
    </row>
    <row r="205" spans="1:6" s="1" customFormat="1" x14ac:dyDescent="0.25">
      <c r="A205" s="32" t="s">
        <v>293</v>
      </c>
      <c r="B205" s="52" t="s">
        <v>294</v>
      </c>
      <c r="C205" s="43">
        <v>0</v>
      </c>
      <c r="D205" s="43">
        <v>0</v>
      </c>
      <c r="E205" s="43">
        <v>0</v>
      </c>
      <c r="F205" s="43">
        <v>0</v>
      </c>
    </row>
    <row r="206" spans="1:6" s="1" customFormat="1" ht="30" x14ac:dyDescent="0.25">
      <c r="A206" s="32" t="s">
        <v>295</v>
      </c>
      <c r="B206" s="52" t="s">
        <v>296</v>
      </c>
      <c r="C206" s="43">
        <v>-40135664.859999999</v>
      </c>
      <c r="D206" s="43">
        <v>-128512420.23</v>
      </c>
      <c r="E206" s="43">
        <v>-27861077.129999999</v>
      </c>
      <c r="F206" s="43">
        <v>-101282276.44</v>
      </c>
    </row>
    <row r="207" spans="1:6" s="1" customFormat="1" x14ac:dyDescent="0.25">
      <c r="A207" s="33" t="s">
        <v>297</v>
      </c>
      <c r="B207" s="53" t="s">
        <v>298</v>
      </c>
      <c r="C207" s="43">
        <v>-83950216.420000002</v>
      </c>
      <c r="D207" s="43">
        <v>-291861635.47000003</v>
      </c>
      <c r="E207" s="43">
        <v>-80956383.329999998</v>
      </c>
      <c r="F207" s="43">
        <v>-327840175.63</v>
      </c>
    </row>
    <row r="208" spans="1:6" s="1" customFormat="1" x14ac:dyDescent="0.25">
      <c r="A208" s="36" t="s">
        <v>299</v>
      </c>
      <c r="B208" s="56" t="s">
        <v>300</v>
      </c>
      <c r="C208" s="43">
        <v>-112336635.93000001</v>
      </c>
      <c r="D208" s="43">
        <v>-353965704.10000002</v>
      </c>
      <c r="E208" s="43">
        <v>-77396185.530000001</v>
      </c>
      <c r="F208" s="43">
        <v>-343128867.54000002</v>
      </c>
    </row>
    <row r="209" spans="1:6" x14ac:dyDescent="0.25">
      <c r="A209" s="37" t="s">
        <v>301</v>
      </c>
      <c r="B209" s="57" t="s">
        <v>302</v>
      </c>
      <c r="C209" s="46">
        <v>-50988</v>
      </c>
      <c r="D209" s="46">
        <v>-2727192.56</v>
      </c>
      <c r="E209" s="46">
        <v>-1279104.1299999999</v>
      </c>
      <c r="F209" s="46">
        <v>-5217275.7699999996</v>
      </c>
    </row>
    <row r="210" spans="1:6" x14ac:dyDescent="0.25">
      <c r="A210" s="37" t="s">
        <v>303</v>
      </c>
      <c r="B210" s="57" t="s">
        <v>424</v>
      </c>
      <c r="C210" s="46">
        <v>-11726145.449999999</v>
      </c>
      <c r="D210" s="46">
        <v>-48726403.520000003</v>
      </c>
      <c r="E210" s="46">
        <v>-11154093.84</v>
      </c>
      <c r="F210" s="46">
        <v>-48699760.560000002</v>
      </c>
    </row>
    <row r="211" spans="1:6" x14ac:dyDescent="0.25">
      <c r="A211" s="37" t="s">
        <v>304</v>
      </c>
      <c r="B211" s="57" t="s">
        <v>425</v>
      </c>
      <c r="C211" s="46">
        <v>-360482893.66000003</v>
      </c>
      <c r="D211" s="46">
        <v>-1498165018.6800001</v>
      </c>
      <c r="E211" s="46">
        <v>-302992124.41000003</v>
      </c>
      <c r="F211" s="46">
        <v>-1799821989.0699999</v>
      </c>
    </row>
    <row r="212" spans="1:6" x14ac:dyDescent="0.25">
      <c r="A212" s="37" t="s">
        <v>305</v>
      </c>
      <c r="B212" s="57" t="s">
        <v>306</v>
      </c>
      <c r="C212" s="46">
        <v>-355337541.43000001</v>
      </c>
      <c r="D212" s="46">
        <v>-1486067916.72</v>
      </c>
      <c r="E212" s="46">
        <v>-302992124.41000003</v>
      </c>
      <c r="F212" s="46">
        <v>-1799821989.0699999</v>
      </c>
    </row>
    <row r="213" spans="1:6" x14ac:dyDescent="0.25">
      <c r="A213" s="37" t="s">
        <v>307</v>
      </c>
      <c r="B213" s="57" t="s">
        <v>308</v>
      </c>
      <c r="C213" s="46">
        <v>-5145352.2300000004</v>
      </c>
      <c r="D213" s="46">
        <v>-12097101.960000001</v>
      </c>
      <c r="E213" s="46">
        <v>0</v>
      </c>
      <c r="F213" s="46">
        <v>0</v>
      </c>
    </row>
    <row r="214" spans="1:6" x14ac:dyDescent="0.25">
      <c r="A214" s="37" t="s">
        <v>309</v>
      </c>
      <c r="B214" s="57" t="s">
        <v>310</v>
      </c>
      <c r="C214" s="46">
        <v>-312612680.23000002</v>
      </c>
      <c r="D214" s="46">
        <v>-1247207959.9400001</v>
      </c>
      <c r="E214" s="46">
        <v>-11217439.880000001</v>
      </c>
      <c r="F214" s="46">
        <v>-1296647248.7</v>
      </c>
    </row>
    <row r="215" spans="1:6" x14ac:dyDescent="0.25">
      <c r="A215" s="37" t="s">
        <v>311</v>
      </c>
      <c r="B215" s="57" t="s">
        <v>426</v>
      </c>
      <c r="C215" s="46">
        <v>-71123706.420000002</v>
      </c>
      <c r="D215" s="46">
        <v>-315694531.22000003</v>
      </c>
      <c r="E215" s="46">
        <v>-93174309.530000001</v>
      </c>
      <c r="F215" s="46">
        <v>-389480657.77999997</v>
      </c>
    </row>
    <row r="216" spans="1:6" x14ac:dyDescent="0.25">
      <c r="A216" s="35" t="s">
        <v>312</v>
      </c>
      <c r="B216" s="55" t="s">
        <v>427</v>
      </c>
      <c r="C216" s="46">
        <v>0</v>
      </c>
      <c r="D216" s="46">
        <v>0</v>
      </c>
      <c r="E216" s="46">
        <v>0</v>
      </c>
      <c r="F216" s="46">
        <v>0</v>
      </c>
    </row>
    <row r="217" spans="1:6" x14ac:dyDescent="0.25">
      <c r="A217" s="35" t="s">
        <v>313</v>
      </c>
      <c r="B217" s="55" t="s">
        <v>59</v>
      </c>
      <c r="C217" s="46">
        <v>-28560220.43</v>
      </c>
      <c r="D217" s="46">
        <v>-120079555.15000001</v>
      </c>
      <c r="E217" s="46">
        <v>-35614347.380000003</v>
      </c>
      <c r="F217" s="46">
        <v>-198328458.68000001</v>
      </c>
    </row>
    <row r="218" spans="1:6" s="1" customFormat="1" x14ac:dyDescent="0.25">
      <c r="A218" s="36" t="s">
        <v>314</v>
      </c>
      <c r="B218" s="56" t="s">
        <v>60</v>
      </c>
      <c r="C218" s="43">
        <v>-8826561.5199999996</v>
      </c>
      <c r="D218" s="43">
        <v>-28207536.379999999</v>
      </c>
      <c r="E218" s="43">
        <v>-7529311.9800000004</v>
      </c>
      <c r="F218" s="43">
        <v>-43580171.380000003</v>
      </c>
    </row>
    <row r="219" spans="1:6" x14ac:dyDescent="0.25">
      <c r="A219" s="37" t="s">
        <v>315</v>
      </c>
      <c r="B219" s="57" t="s">
        <v>61</v>
      </c>
      <c r="C219" s="46">
        <v>-15485932.789999999</v>
      </c>
      <c r="D219" s="46">
        <v>-63098198.859999999</v>
      </c>
      <c r="E219" s="46">
        <v>-15606577.52</v>
      </c>
      <c r="F219" s="46">
        <v>-63126414.130000003</v>
      </c>
    </row>
    <row r="220" spans="1:6" x14ac:dyDescent="0.25">
      <c r="A220" s="37" t="s">
        <v>316</v>
      </c>
      <c r="B220" s="57" t="s">
        <v>62</v>
      </c>
      <c r="C220" s="46">
        <v>0</v>
      </c>
      <c r="D220" s="46">
        <v>0</v>
      </c>
      <c r="E220" s="46">
        <v>0</v>
      </c>
      <c r="F220" s="46">
        <v>0</v>
      </c>
    </row>
    <row r="221" spans="1:6" s="1" customFormat="1" x14ac:dyDescent="0.25">
      <c r="A221" s="36" t="s">
        <v>317</v>
      </c>
      <c r="B221" s="56" t="s">
        <v>63</v>
      </c>
      <c r="C221" s="43">
        <v>-4107230.62</v>
      </c>
      <c r="D221" s="43">
        <v>-17155323.280000001</v>
      </c>
      <c r="E221" s="43">
        <v>-4740074.4000000004</v>
      </c>
      <c r="F221" s="43">
        <v>-20183488.960000001</v>
      </c>
    </row>
    <row r="222" spans="1:6" x14ac:dyDescent="0.25">
      <c r="A222" s="37" t="s">
        <v>318</v>
      </c>
      <c r="B222" s="57" t="s">
        <v>64</v>
      </c>
      <c r="C222" s="46">
        <v>-3435826.89</v>
      </c>
      <c r="D222" s="46">
        <v>-13346850.65</v>
      </c>
      <c r="E222" s="46">
        <v>-3250106.72</v>
      </c>
      <c r="F222" s="46">
        <v>-11976804.27</v>
      </c>
    </row>
    <row r="223" spans="1:6" x14ac:dyDescent="0.25">
      <c r="A223" s="37" t="s">
        <v>319</v>
      </c>
      <c r="B223" s="57" t="s">
        <v>65</v>
      </c>
      <c r="C223" s="46">
        <v>-1156280.3799999999</v>
      </c>
      <c r="D223" s="46">
        <v>-37993533.299999997</v>
      </c>
      <c r="E223" s="46">
        <v>-7434143.0300000003</v>
      </c>
      <c r="F223" s="46">
        <v>-28517675.32</v>
      </c>
    </row>
    <row r="224" spans="1:6" x14ac:dyDescent="0.25">
      <c r="A224" s="37" t="s">
        <v>320</v>
      </c>
      <c r="B224" s="57" t="s">
        <v>321</v>
      </c>
      <c r="C224" s="46">
        <v>-9551653.7899999991</v>
      </c>
      <c r="D224" s="46">
        <v>-35813533.600000001</v>
      </c>
      <c r="E224" s="46">
        <v>-18999748.5</v>
      </c>
      <c r="F224" s="46">
        <v>-23767645.039999999</v>
      </c>
    </row>
    <row r="225" spans="1:6" x14ac:dyDescent="0.25">
      <c r="A225" s="37" t="s">
        <v>322</v>
      </c>
      <c r="B225" s="57" t="s">
        <v>428</v>
      </c>
      <c r="C225" s="46">
        <v>-132749512.18000001</v>
      </c>
      <c r="D225" s="46">
        <v>-527392281.45999998</v>
      </c>
      <c r="E225" s="46">
        <v>-139389281.41</v>
      </c>
      <c r="F225" s="46">
        <v>-514211897.63</v>
      </c>
    </row>
    <row r="226" spans="1:6" x14ac:dyDescent="0.25">
      <c r="A226" s="37" t="s">
        <v>323</v>
      </c>
      <c r="B226" s="57" t="s">
        <v>324</v>
      </c>
      <c r="C226" s="46">
        <v>-90947910.859999999</v>
      </c>
      <c r="D226" s="46">
        <v>-351763967.81999999</v>
      </c>
      <c r="E226" s="46">
        <v>-84668827.359999999</v>
      </c>
      <c r="F226" s="46">
        <v>-328169318.67000002</v>
      </c>
    </row>
    <row r="227" spans="1:6" x14ac:dyDescent="0.25">
      <c r="A227" s="37" t="s">
        <v>325</v>
      </c>
      <c r="B227" s="57" t="s">
        <v>326</v>
      </c>
      <c r="C227" s="46">
        <v>-13464508.550000001</v>
      </c>
      <c r="D227" s="46">
        <v>-51423789.420000002</v>
      </c>
      <c r="E227" s="46">
        <v>-13264416.26</v>
      </c>
      <c r="F227" s="46">
        <v>-54568399.329999998</v>
      </c>
    </row>
    <row r="228" spans="1:6" x14ac:dyDescent="0.25">
      <c r="A228" s="37" t="s">
        <v>327</v>
      </c>
      <c r="B228" s="57" t="s">
        <v>328</v>
      </c>
      <c r="C228" s="46">
        <v>0</v>
      </c>
      <c r="D228" s="46">
        <v>0</v>
      </c>
      <c r="E228" s="46">
        <v>0</v>
      </c>
      <c r="F228" s="46">
        <v>0</v>
      </c>
    </row>
    <row r="229" spans="1:6" x14ac:dyDescent="0.25">
      <c r="A229" s="37" t="s">
        <v>329</v>
      </c>
      <c r="B229" s="57" t="s">
        <v>330</v>
      </c>
      <c r="C229" s="46">
        <v>-20390276.800000001</v>
      </c>
      <c r="D229" s="46">
        <v>-77071456.609999999</v>
      </c>
      <c r="E229" s="46">
        <v>-21649528.16</v>
      </c>
      <c r="F229" s="46">
        <v>-81353312.980000004</v>
      </c>
    </row>
    <row r="230" spans="1:6" x14ac:dyDescent="0.25">
      <c r="A230" s="37" t="s">
        <v>331</v>
      </c>
      <c r="B230" s="57" t="s">
        <v>332</v>
      </c>
      <c r="C230" s="46">
        <v>-7946815.9699999997</v>
      </c>
      <c r="D230" s="46">
        <v>-47133067.609999999</v>
      </c>
      <c r="E230" s="46">
        <v>-19806509.629999999</v>
      </c>
      <c r="F230" s="46">
        <v>-50120866.649999999</v>
      </c>
    </row>
    <row r="231" spans="1:6" s="1" customFormat="1" x14ac:dyDescent="0.25">
      <c r="A231" s="36" t="s">
        <v>333</v>
      </c>
      <c r="B231" s="56" t="s">
        <v>335</v>
      </c>
      <c r="C231" s="43">
        <v>0</v>
      </c>
      <c r="D231" s="43">
        <v>-1988989.43</v>
      </c>
      <c r="E231" s="43">
        <v>-1508784.77</v>
      </c>
      <c r="F231" s="43">
        <v>-3191946.76</v>
      </c>
    </row>
    <row r="232" spans="1:6" ht="30" x14ac:dyDescent="0.25">
      <c r="A232" s="37" t="s">
        <v>334</v>
      </c>
      <c r="B232" s="58" t="s">
        <v>337</v>
      </c>
      <c r="C232" s="46">
        <v>-151195714.40000001</v>
      </c>
      <c r="D232" s="46">
        <v>-575052065.07000005</v>
      </c>
      <c r="E232" s="46">
        <v>-141086320.80000001</v>
      </c>
      <c r="F232" s="46">
        <v>-591106966.11000001</v>
      </c>
    </row>
    <row r="233" spans="1:6" x14ac:dyDescent="0.25">
      <c r="A233" s="37" t="s">
        <v>336</v>
      </c>
      <c r="B233" s="58" t="s">
        <v>338</v>
      </c>
      <c r="C233" s="46">
        <v>-124993935.37</v>
      </c>
      <c r="D233" s="46">
        <v>-276128132.24000001</v>
      </c>
      <c r="E233" s="46">
        <v>-71350822.879999995</v>
      </c>
      <c r="F233" s="46">
        <v>-357596777.38999999</v>
      </c>
    </row>
    <row r="234" spans="1:6" x14ac:dyDescent="0.25">
      <c r="A234" s="37" t="s">
        <v>339</v>
      </c>
      <c r="B234" s="58" t="s">
        <v>340</v>
      </c>
      <c r="C234" s="46">
        <v>-204720153.36000001</v>
      </c>
      <c r="D234" s="46">
        <v>-731775611</v>
      </c>
      <c r="E234" s="46">
        <v>-168762363.47</v>
      </c>
      <c r="F234" s="46">
        <v>-545234568.65999997</v>
      </c>
    </row>
    <row r="235" spans="1:6" ht="30" x14ac:dyDescent="0.25">
      <c r="A235" s="37" t="s">
        <v>341</v>
      </c>
      <c r="B235" s="58" t="s">
        <v>342</v>
      </c>
      <c r="C235" s="46">
        <v>0</v>
      </c>
      <c r="D235" s="46">
        <v>0</v>
      </c>
      <c r="E235" s="46">
        <v>0</v>
      </c>
      <c r="F235" s="46">
        <v>0</v>
      </c>
    </row>
    <row r="236" spans="1:6" x14ac:dyDescent="0.25">
      <c r="A236" s="37">
        <v>7</v>
      </c>
      <c r="B236" s="57" t="s">
        <v>343</v>
      </c>
      <c r="C236" s="46">
        <v>700142577.90999997</v>
      </c>
      <c r="D236" s="46">
        <v>2221617909.75</v>
      </c>
      <c r="E236" s="46">
        <v>1010434407.14</v>
      </c>
      <c r="F236" s="46">
        <v>1709070544.03</v>
      </c>
    </row>
    <row r="237" spans="1:6" x14ac:dyDescent="0.25">
      <c r="A237" s="37">
        <v>8</v>
      </c>
      <c r="B237" s="57" t="s">
        <v>429</v>
      </c>
      <c r="C237" s="46">
        <v>-413212439.14999998</v>
      </c>
      <c r="D237" s="46">
        <v>-1825028689.3</v>
      </c>
      <c r="E237" s="46">
        <v>-967010679.88</v>
      </c>
      <c r="F237" s="46">
        <v>-2489812255.9400001</v>
      </c>
    </row>
    <row r="238" spans="1:6" x14ac:dyDescent="0.25">
      <c r="A238" s="35" t="s">
        <v>344</v>
      </c>
      <c r="B238" s="55" t="s">
        <v>345</v>
      </c>
      <c r="C238" s="46">
        <v>-270824246.88999999</v>
      </c>
      <c r="D238" s="46">
        <v>-1135688833.1099999</v>
      </c>
      <c r="E238" s="46">
        <v>-315255072.47000003</v>
      </c>
      <c r="F238" s="46">
        <v>-1243603258.71</v>
      </c>
    </row>
    <row r="239" spans="1:6" x14ac:dyDescent="0.25">
      <c r="A239" s="35" t="s">
        <v>346</v>
      </c>
      <c r="B239" s="55" t="s">
        <v>347</v>
      </c>
      <c r="C239" s="46">
        <v>-155953172.91999999</v>
      </c>
      <c r="D239" s="46">
        <v>-609564499.70000005</v>
      </c>
      <c r="E239" s="46">
        <v>-196564219.09999999</v>
      </c>
      <c r="F239" s="46">
        <v>-798477006.19000006</v>
      </c>
    </row>
    <row r="240" spans="1:6" x14ac:dyDescent="0.25">
      <c r="A240" s="35" t="s">
        <v>430</v>
      </c>
      <c r="B240" s="55" t="s">
        <v>348</v>
      </c>
      <c r="C240" s="46">
        <v>13564980.66</v>
      </c>
      <c r="D240" s="46">
        <v>-79775356.489999995</v>
      </c>
      <c r="E240" s="46">
        <v>-455191388.31</v>
      </c>
      <c r="F240" s="46">
        <v>-447731991.04000002</v>
      </c>
    </row>
    <row r="241" spans="1:6" x14ac:dyDescent="0.25">
      <c r="A241" s="35">
        <v>9</v>
      </c>
      <c r="B241" s="55" t="s">
        <v>431</v>
      </c>
      <c r="C241" s="46">
        <v>8270849.8799999999</v>
      </c>
      <c r="D241" s="46">
        <v>7168043.4500000002</v>
      </c>
      <c r="E241" s="46">
        <v>-298376623.42000002</v>
      </c>
      <c r="F241" s="46">
        <v>-169985162.71000001</v>
      </c>
    </row>
    <row r="242" spans="1:6" s="1" customFormat="1" x14ac:dyDescent="0.25">
      <c r="A242" s="36">
        <v>10</v>
      </c>
      <c r="B242" s="56" t="s">
        <v>349</v>
      </c>
      <c r="C242" s="43">
        <v>47669275.039999999</v>
      </c>
      <c r="D242" s="43">
        <v>-79877635.290000007</v>
      </c>
      <c r="E242" s="43">
        <v>-54754185.100000001</v>
      </c>
      <c r="F242" s="43">
        <v>-308506046.47000003</v>
      </c>
    </row>
    <row r="243" spans="1:6" x14ac:dyDescent="0.25">
      <c r="A243" s="37">
        <v>11</v>
      </c>
      <c r="B243" s="57" t="s">
        <v>350</v>
      </c>
      <c r="C243" s="46">
        <v>342870263.68000001</v>
      </c>
      <c r="D243" s="46">
        <v>323879628.61000001</v>
      </c>
      <c r="E243" s="46">
        <v>-309707081.25999999</v>
      </c>
      <c r="F243" s="46">
        <v>-1259232921.0899999</v>
      </c>
    </row>
    <row r="244" spans="1:6" x14ac:dyDescent="0.25">
      <c r="A244" s="37">
        <v>12</v>
      </c>
      <c r="B244" s="57" t="s">
        <v>432</v>
      </c>
      <c r="C244" s="46">
        <v>-178397100.19999999</v>
      </c>
      <c r="D244" s="46">
        <v>-115566031.7</v>
      </c>
      <c r="E244" s="46">
        <v>128611423.93000001</v>
      </c>
      <c r="F244" s="46">
        <v>742896070.95000005</v>
      </c>
    </row>
    <row r="245" spans="1:6" x14ac:dyDescent="0.25">
      <c r="A245" s="37" t="s">
        <v>433</v>
      </c>
      <c r="B245" s="57" t="s">
        <v>351</v>
      </c>
      <c r="C245" s="46">
        <v>1041710564.65</v>
      </c>
      <c r="D245" s="46">
        <v>4971830953.96</v>
      </c>
      <c r="E245" s="46">
        <v>1515567768.5899999</v>
      </c>
      <c r="F245" s="46">
        <v>8078581875.8299999</v>
      </c>
    </row>
    <row r="246" spans="1:6" s="1" customFormat="1" x14ac:dyDescent="0.25">
      <c r="A246" s="36" t="s">
        <v>434</v>
      </c>
      <c r="B246" s="56" t="s">
        <v>352</v>
      </c>
      <c r="C246" s="43">
        <v>11907393.98</v>
      </c>
      <c r="D246" s="43">
        <v>71514599.719999999</v>
      </c>
      <c r="E246" s="43">
        <v>29208752.18</v>
      </c>
      <c r="F246" s="43">
        <v>72089406.540000007</v>
      </c>
    </row>
    <row r="247" spans="1:6" x14ac:dyDescent="0.25">
      <c r="A247" s="37" t="s">
        <v>435</v>
      </c>
      <c r="B247" s="57" t="s">
        <v>353</v>
      </c>
      <c r="C247" s="46">
        <v>0</v>
      </c>
      <c r="D247" s="46">
        <v>10391993.99</v>
      </c>
      <c r="E247" s="46">
        <v>17483119.289999999</v>
      </c>
      <c r="F247" s="46">
        <v>17751829.789999999</v>
      </c>
    </row>
    <row r="248" spans="1:6" x14ac:dyDescent="0.25">
      <c r="A248" s="37" t="s">
        <v>436</v>
      </c>
      <c r="B248" s="57" t="s">
        <v>354</v>
      </c>
      <c r="C248" s="46">
        <v>1025617535.0700001</v>
      </c>
      <c r="D248" s="46">
        <v>4848531515.1400003</v>
      </c>
      <c r="E248" s="46">
        <v>1446086627.55</v>
      </c>
      <c r="F248" s="46">
        <v>7931610208.8100004</v>
      </c>
    </row>
    <row r="249" spans="1:6" x14ac:dyDescent="0.25">
      <c r="A249" s="35" t="s">
        <v>437</v>
      </c>
      <c r="B249" s="55" t="s">
        <v>355</v>
      </c>
      <c r="C249" s="46">
        <v>4185635.6</v>
      </c>
      <c r="D249" s="46">
        <v>41392845.109999999</v>
      </c>
      <c r="E249" s="46">
        <v>22789269.57</v>
      </c>
      <c r="F249" s="46">
        <v>57130430.689999998</v>
      </c>
    </row>
    <row r="250" spans="1:6" s="1" customFormat="1" x14ac:dyDescent="0.25">
      <c r="A250" s="36" t="s">
        <v>438</v>
      </c>
      <c r="B250" s="56" t="s">
        <v>356</v>
      </c>
      <c r="C250" s="43">
        <v>-1220107664.8499999</v>
      </c>
      <c r="D250" s="43">
        <v>-5087396985.6599998</v>
      </c>
      <c r="E250" s="43">
        <v>-1386956344.6600001</v>
      </c>
      <c r="F250" s="43">
        <v>-7335685804.8800001</v>
      </c>
    </row>
    <row r="251" spans="1:6" x14ac:dyDescent="0.25">
      <c r="A251" s="37" t="s">
        <v>439</v>
      </c>
      <c r="B251" s="57" t="s">
        <v>357</v>
      </c>
      <c r="C251" s="46">
        <v>-9094624.4700000007</v>
      </c>
      <c r="D251" s="46">
        <v>-61781171.890000001</v>
      </c>
      <c r="E251" s="46">
        <v>-22212800.359999999</v>
      </c>
      <c r="F251" s="46">
        <v>-181880671.62</v>
      </c>
    </row>
    <row r="252" spans="1:6" x14ac:dyDescent="0.25">
      <c r="A252" s="37" t="s">
        <v>440</v>
      </c>
      <c r="B252" s="57" t="s">
        <v>358</v>
      </c>
      <c r="C252" s="46">
        <v>-7920196.3799999999</v>
      </c>
      <c r="D252" s="46">
        <v>-53942359.229999997</v>
      </c>
      <c r="E252" s="46">
        <v>3656682.58</v>
      </c>
      <c r="F252" s="46">
        <v>-41585373.990000002</v>
      </c>
    </row>
    <row r="253" spans="1:6" x14ac:dyDescent="0.25">
      <c r="A253" s="37" t="s">
        <v>441</v>
      </c>
      <c r="B253" s="57" t="s">
        <v>359</v>
      </c>
      <c r="C253" s="46">
        <v>-1174428.0900000001</v>
      </c>
      <c r="D253" s="46">
        <v>-7838812.6600000001</v>
      </c>
      <c r="E253" s="46">
        <v>-25869482.940000001</v>
      </c>
      <c r="F253" s="46">
        <v>-140295297.63</v>
      </c>
    </row>
    <row r="254" spans="1:6" x14ac:dyDescent="0.25">
      <c r="A254" s="37" t="s">
        <v>442</v>
      </c>
      <c r="B254" s="57" t="s">
        <v>360</v>
      </c>
      <c r="C254" s="46">
        <v>0</v>
      </c>
      <c r="D254" s="46">
        <v>-62550144.439999998</v>
      </c>
      <c r="E254" s="46">
        <v>-16945733.329999998</v>
      </c>
      <c r="F254" s="46">
        <v>-16945733.329999998</v>
      </c>
    </row>
    <row r="255" spans="1:6" x14ac:dyDescent="0.25">
      <c r="A255" s="37" t="s">
        <v>443</v>
      </c>
      <c r="B255" s="57" t="s">
        <v>361</v>
      </c>
      <c r="C255" s="46">
        <v>-1233680527.6500001</v>
      </c>
      <c r="D255" s="46">
        <v>-4897735151.1700001</v>
      </c>
      <c r="E255" s="46">
        <v>-1329811816.9000001</v>
      </c>
      <c r="F255" s="46">
        <v>-7047396489.2799997</v>
      </c>
    </row>
    <row r="256" spans="1:6" x14ac:dyDescent="0.25">
      <c r="A256" s="37" t="s">
        <v>444</v>
      </c>
      <c r="B256" s="57" t="s">
        <v>362</v>
      </c>
      <c r="C256" s="46">
        <v>22667487.27</v>
      </c>
      <c r="D256" s="46">
        <v>-65330518.159999996</v>
      </c>
      <c r="E256" s="46">
        <v>-17985994.07</v>
      </c>
      <c r="F256" s="46">
        <v>-89462910.650000006</v>
      </c>
    </row>
    <row r="257" spans="1:6" x14ac:dyDescent="0.25">
      <c r="A257" s="37">
        <v>13</v>
      </c>
      <c r="B257" s="57" t="s">
        <v>363</v>
      </c>
      <c r="C257" s="46">
        <v>164473163.47999999</v>
      </c>
      <c r="D257" s="46">
        <v>208313596.91</v>
      </c>
      <c r="E257" s="46">
        <v>-181095657.33000001</v>
      </c>
      <c r="F257" s="46">
        <v>-516336850.13999999</v>
      </c>
    </row>
    <row r="258" spans="1:6" x14ac:dyDescent="0.25">
      <c r="A258" s="37">
        <v>14</v>
      </c>
      <c r="B258" s="57" t="s">
        <v>445</v>
      </c>
      <c r="C258" s="46">
        <v>-46263683.600000001</v>
      </c>
      <c r="D258" s="46">
        <v>-87804145.310000002</v>
      </c>
      <c r="E258" s="46">
        <v>5143612.12</v>
      </c>
      <c r="F258" s="46">
        <v>-134961309.78999999</v>
      </c>
    </row>
    <row r="259" spans="1:6" x14ac:dyDescent="0.25">
      <c r="A259" s="37" t="s">
        <v>446</v>
      </c>
      <c r="B259" s="57" t="s">
        <v>364</v>
      </c>
      <c r="C259" s="46">
        <v>-42252496.020000003</v>
      </c>
      <c r="D259" s="46">
        <v>-72739545.019999996</v>
      </c>
      <c r="E259" s="46">
        <v>5143612.12</v>
      </c>
      <c r="F259" s="46">
        <v>-134961309.78999999</v>
      </c>
    </row>
    <row r="260" spans="1:6" s="1" customFormat="1" x14ac:dyDescent="0.25">
      <c r="A260" s="36" t="s">
        <v>447</v>
      </c>
      <c r="B260" s="56" t="s">
        <v>365</v>
      </c>
      <c r="C260" s="43">
        <v>-4011187.58</v>
      </c>
      <c r="D260" s="43">
        <v>-15064600.289999999</v>
      </c>
      <c r="E260" s="43">
        <v>0</v>
      </c>
      <c r="F260" s="43">
        <v>0</v>
      </c>
    </row>
    <row r="261" spans="1:6" x14ac:dyDescent="0.25">
      <c r="A261" s="37">
        <v>15</v>
      </c>
      <c r="B261" s="57" t="s">
        <v>366</v>
      </c>
      <c r="C261" s="46">
        <v>118209479.88</v>
      </c>
      <c r="D261" s="46">
        <v>120509451.59999999</v>
      </c>
      <c r="E261" s="46">
        <v>-175952045.21000001</v>
      </c>
      <c r="F261" s="46">
        <v>-651298159.92999995</v>
      </c>
    </row>
    <row r="262" spans="1:6" ht="30" x14ac:dyDescent="0.25">
      <c r="A262" s="37">
        <v>16</v>
      </c>
      <c r="B262" s="57" t="s">
        <v>367</v>
      </c>
      <c r="C262" s="46">
        <v>0</v>
      </c>
      <c r="D262" s="46">
        <v>0</v>
      </c>
      <c r="E262" s="46">
        <v>0</v>
      </c>
      <c r="F262" s="46">
        <v>0</v>
      </c>
    </row>
    <row r="263" spans="1:6" x14ac:dyDescent="0.25">
      <c r="A263" s="37" t="s">
        <v>467</v>
      </c>
      <c r="B263" s="57" t="s">
        <v>368</v>
      </c>
      <c r="C263" s="46">
        <v>118209479.88</v>
      </c>
      <c r="D263" s="46">
        <v>120509451.59999999</v>
      </c>
      <c r="E263" s="46">
        <v>-175952045.21000001</v>
      </c>
      <c r="F263" s="46">
        <v>-651298159.92999995</v>
      </c>
    </row>
    <row r="264" spans="1:6" x14ac:dyDescent="0.25">
      <c r="A264" s="37">
        <v>18</v>
      </c>
      <c r="B264" s="57" t="s">
        <v>448</v>
      </c>
      <c r="C264" s="46">
        <v>0</v>
      </c>
      <c r="D264" s="46">
        <v>0</v>
      </c>
      <c r="E264" s="46">
        <v>0</v>
      </c>
      <c r="F264" s="46">
        <v>0</v>
      </c>
    </row>
    <row r="265" spans="1:6" x14ac:dyDescent="0.25">
      <c r="A265" s="37" t="s">
        <v>449</v>
      </c>
      <c r="B265" s="57" t="s">
        <v>450</v>
      </c>
      <c r="C265" s="46">
        <v>0</v>
      </c>
      <c r="D265" s="46">
        <v>0</v>
      </c>
      <c r="E265" s="46">
        <v>0</v>
      </c>
      <c r="F265" s="46">
        <v>0</v>
      </c>
    </row>
    <row r="266" spans="1:6" s="1" customFormat="1" x14ac:dyDescent="0.25">
      <c r="A266" s="36" t="s">
        <v>451</v>
      </c>
      <c r="B266" s="56" t="s">
        <v>452</v>
      </c>
      <c r="C266" s="43">
        <v>0</v>
      </c>
      <c r="D266" s="43">
        <v>0</v>
      </c>
      <c r="E266" s="43">
        <v>0</v>
      </c>
      <c r="F266" s="43">
        <v>0</v>
      </c>
    </row>
    <row r="267" spans="1:6" x14ac:dyDescent="0.25">
      <c r="A267" s="37" t="s">
        <v>453</v>
      </c>
      <c r="B267" s="57" t="s">
        <v>454</v>
      </c>
      <c r="C267" s="46">
        <v>-176267686.68000001</v>
      </c>
      <c r="D267" s="46">
        <v>-236046662.84999999</v>
      </c>
      <c r="E267" s="46">
        <v>-167170864.34999999</v>
      </c>
      <c r="F267" s="46">
        <v>-585659159.92999995</v>
      </c>
    </row>
    <row r="268" spans="1:6" x14ac:dyDescent="0.25">
      <c r="A268" s="37" t="s">
        <v>455</v>
      </c>
      <c r="B268" s="57" t="s">
        <v>456</v>
      </c>
      <c r="C268" s="46">
        <v>-40653000</v>
      </c>
      <c r="D268" s="46">
        <v>-339442000</v>
      </c>
      <c r="E268" s="46">
        <v>132599940.73999999</v>
      </c>
      <c r="F268" s="46">
        <v>-207589059.25999999</v>
      </c>
    </row>
    <row r="269" spans="1:6" x14ac:dyDescent="0.25">
      <c r="A269" s="37" t="s">
        <v>457</v>
      </c>
      <c r="B269" s="57" t="s">
        <v>458</v>
      </c>
      <c r="C269" s="46">
        <v>352745475.36000001</v>
      </c>
      <c r="D269" s="46">
        <v>698032069.52999997</v>
      </c>
      <c r="E269" s="46">
        <v>-300748357.60000002</v>
      </c>
      <c r="F269" s="46">
        <v>579505466.25999999</v>
      </c>
    </row>
    <row r="270" spans="1:6" x14ac:dyDescent="0.25">
      <c r="A270" s="35" t="s">
        <v>369</v>
      </c>
      <c r="B270" s="55" t="s">
        <v>370</v>
      </c>
      <c r="C270" s="46">
        <v>135824788.68000001</v>
      </c>
      <c r="D270" s="46">
        <v>122543406.68000001</v>
      </c>
      <c r="E270" s="46">
        <v>-335319281.20999998</v>
      </c>
      <c r="F270" s="46">
        <v>-213742752.93000001</v>
      </c>
    </row>
    <row r="271" spans="1:6" x14ac:dyDescent="0.25">
      <c r="A271" s="35" t="s">
        <v>371</v>
      </c>
      <c r="B271" s="55" t="s">
        <v>459</v>
      </c>
      <c r="C271" s="46">
        <v>327869070.64999998</v>
      </c>
      <c r="D271" s="46">
        <v>341150452.64999998</v>
      </c>
      <c r="E271" s="46">
        <v>676469733.86000001</v>
      </c>
      <c r="F271" s="46">
        <v>554893205.58000004</v>
      </c>
    </row>
    <row r="272" spans="1:6" x14ac:dyDescent="0.25">
      <c r="A272" s="35" t="s">
        <v>372</v>
      </c>
      <c r="B272" s="55" t="s">
        <v>373</v>
      </c>
      <c r="C272" s="46">
        <v>463693859.32999998</v>
      </c>
      <c r="D272" s="46">
        <v>463693859.32999998</v>
      </c>
      <c r="E272" s="46">
        <v>341150452.64999998</v>
      </c>
      <c r="F272" s="46">
        <v>341150452.64999998</v>
      </c>
    </row>
  </sheetData>
  <sheetProtection selectLockedCells="1" selectUnlockedCells="1"/>
  <mergeCells count="1">
    <mergeCell ref="A1:B1"/>
  </mergeCells>
  <pageMargins left="0.25" right="0.25" top="0.75" bottom="0.75" header="0.3" footer="0.3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/>
  <dimension ref="A1:F272"/>
  <sheetViews>
    <sheetView tabSelected="1" topLeftCell="A244" workbookViewId="0">
      <selection activeCell="C204" sqref="C204"/>
    </sheetView>
  </sheetViews>
  <sheetFormatPr defaultRowHeight="15" x14ac:dyDescent="0.25"/>
  <cols>
    <col min="1" max="1" width="10.42578125" style="38" customWidth="1"/>
    <col min="2" max="2" width="61.42578125" style="38" customWidth="1"/>
    <col min="3" max="3" width="18.85546875" style="39" customWidth="1"/>
    <col min="4" max="4" width="18.7109375" style="39" bestFit="1" customWidth="1"/>
    <col min="5" max="5" width="18" style="39" bestFit="1" customWidth="1"/>
    <col min="6" max="6" width="18.7109375" style="39" bestFit="1" customWidth="1"/>
  </cols>
  <sheetData>
    <row r="1" spans="1:6" x14ac:dyDescent="0.25">
      <c r="A1" s="19" t="s">
        <v>469</v>
      </c>
      <c r="B1" s="19"/>
      <c r="C1" s="20">
        <v>2017</v>
      </c>
      <c r="D1" s="20"/>
      <c r="E1" s="20">
        <v>2016</v>
      </c>
      <c r="F1" s="20"/>
    </row>
    <row r="2" spans="1:6" x14ac:dyDescent="0.25">
      <c r="A2" s="21">
        <f>'AZU-17'!A2</f>
        <v>1</v>
      </c>
      <c r="B2" s="21" t="str">
        <f>'AZU-17'!B2</f>
        <v>Ativo</v>
      </c>
      <c r="C2" s="22">
        <f>+'AZU-17'!C2+'TAM-17'!C2+'GLO-17'!C2+'ONE-17'!C2+'LTG-17'!C2</f>
        <v>28949798419.710003</v>
      </c>
      <c r="D2" s="23">
        <f>+'AZU-17'!D2+'TAM-17'!D2+'GLO-17'!D2+'ONE-17'!D2+'LTG-17'!D2</f>
        <v>29840385464.800003</v>
      </c>
      <c r="E2" s="23">
        <f>+'AZU-17'!E2+'TAM-17'!E2+'GLO-17'!E2+'ONE-17'!E2+'LTG-17'!E2</f>
        <v>29669267741.050003</v>
      </c>
      <c r="F2" s="23">
        <f>+'AZU-17'!F2+'TAM-17'!F2+'GLO-17'!F2+'ONE-17'!F2+'LTG-17'!F2</f>
        <v>26672619750.630001</v>
      </c>
    </row>
    <row r="3" spans="1:6" x14ac:dyDescent="0.25">
      <c r="A3" s="24" t="str">
        <f>'AZU-17'!A3</f>
        <v>1.1</v>
      </c>
      <c r="B3" s="24" t="str">
        <f>'AZU-17'!B3</f>
        <v>Ativo Circulante</v>
      </c>
      <c r="C3" s="22">
        <f>+'AZU-17'!C3+'TAM-17'!C3+'GLO-17'!C3+'ONE-17'!C3+'LTG-17'!C3</f>
        <v>11203670862.440001</v>
      </c>
      <c r="D3" s="22">
        <f>+'AZU-17'!D3+'TAM-17'!D3+'GLO-17'!D3+'ONE-17'!D3+'LTG-17'!D3</f>
        <v>11253787040.179998</v>
      </c>
      <c r="E3" s="22">
        <f>+'AZU-17'!E3+'TAM-17'!E3+'GLO-17'!E3+'ONE-17'!E3+'LTG-17'!E3</f>
        <v>10508658320.99</v>
      </c>
      <c r="F3" s="22">
        <f>+'AZU-17'!F3+'TAM-17'!F3+'GLO-17'!F3+'ONE-17'!F3+'LTG-17'!F3</f>
        <v>9773375335.5200005</v>
      </c>
    </row>
    <row r="4" spans="1:6" x14ac:dyDescent="0.25">
      <c r="A4" s="25" t="str">
        <f>'AZU-17'!A4</f>
        <v>1.1.1</v>
      </c>
      <c r="B4" s="25" t="str">
        <f>'AZU-17'!B4</f>
        <v>Caixa e Equivalentes de Caixa</v>
      </c>
      <c r="C4" s="26">
        <f>+'AZU-17'!C4+'TAM-17'!C4+'GLO-17'!C4+'ONE-17'!C4+'LTG-17'!C4</f>
        <v>1371462738.72</v>
      </c>
      <c r="D4" s="26">
        <f>+'AZU-17'!D4+'TAM-17'!D4+'GLO-17'!D4+'ONE-17'!D4+'LTG-17'!D4</f>
        <v>1739121221.0599999</v>
      </c>
      <c r="E4" s="26">
        <f>+'AZU-17'!E4+'TAM-17'!E4+'GLO-17'!E4+'ONE-17'!E4+'LTG-17'!E4</f>
        <v>1571271748.3600001</v>
      </c>
      <c r="F4" s="26">
        <f>+'AZU-17'!F4+'TAM-17'!F4+'GLO-17'!F4+'ONE-17'!F4+'LTG-17'!F4</f>
        <v>1070626832.2999998</v>
      </c>
    </row>
    <row r="5" spans="1:6" x14ac:dyDescent="0.25">
      <c r="A5" s="25" t="str">
        <f>'AZU-17'!A5</f>
        <v>1.1.2</v>
      </c>
      <c r="B5" s="25" t="str">
        <f>'AZU-17'!B5</f>
        <v>Aplicações Financeiras</v>
      </c>
      <c r="C5" s="26">
        <f>+'AZU-17'!C5+'TAM-17'!C5+'GLO-17'!C5+'ONE-17'!C5+'LTG-17'!C5</f>
        <v>1455649329.2200003</v>
      </c>
      <c r="D5" s="26">
        <f>+'AZU-17'!D5+'TAM-17'!D5+'GLO-17'!D5+'ONE-17'!D5+'LTG-17'!D5</f>
        <v>914042198.04000008</v>
      </c>
      <c r="E5" s="26">
        <f>+'AZU-17'!E5+'TAM-17'!E5+'GLO-17'!E5+'ONE-17'!E5+'LTG-17'!E5</f>
        <v>881092831.41000009</v>
      </c>
      <c r="F5" s="26">
        <f>+'AZU-17'!F5+'TAM-17'!F5+'GLO-17'!F5+'ONE-17'!F5+'LTG-17'!F5</f>
        <v>705499038.99000001</v>
      </c>
    </row>
    <row r="6" spans="1:6" x14ac:dyDescent="0.25">
      <c r="A6" s="25" t="str">
        <f>'AZU-17'!A6</f>
        <v>1.1.3</v>
      </c>
      <c r="B6" s="25" t="str">
        <f>'AZU-17'!B6</f>
        <v>Contas a Receber</v>
      </c>
      <c r="C6" s="26">
        <f>+'AZU-17'!C6+'TAM-17'!C6+'GLO-17'!C6+'ONE-17'!C6+'LTG-17'!C6</f>
        <v>3641460054.48</v>
      </c>
      <c r="D6" s="26">
        <f>+'AZU-17'!D6+'TAM-17'!D6+'GLO-17'!D6+'ONE-17'!D6+'LTG-17'!D6</f>
        <v>3612424588.6999998</v>
      </c>
      <c r="E6" s="26">
        <f>+'AZU-17'!E6+'TAM-17'!E6+'GLO-17'!E6+'ONE-17'!E6+'LTG-17'!E6</f>
        <v>3684526214.7599998</v>
      </c>
      <c r="F6" s="26">
        <f>+'AZU-17'!F6+'TAM-17'!F6+'GLO-17'!F6+'ONE-17'!F6+'LTG-17'!F6</f>
        <v>3455383886.5300002</v>
      </c>
    </row>
    <row r="7" spans="1:6" x14ac:dyDescent="0.25">
      <c r="A7" s="27" t="str">
        <f>'AZU-17'!A7</f>
        <v>1.1.4</v>
      </c>
      <c r="B7" s="27" t="str">
        <f>'AZU-17'!B7</f>
        <v>Estoques</v>
      </c>
      <c r="C7" s="22">
        <f>+'AZU-17'!C7+'TAM-17'!C7+'GLO-17'!C7+'ONE-17'!C7+'LTG-17'!C7</f>
        <v>735885808.5</v>
      </c>
      <c r="D7" s="22">
        <f>+'AZU-17'!D7+'TAM-17'!D7+'GLO-17'!D7+'ONE-17'!D7+'LTG-17'!D7</f>
        <v>786884741.51999998</v>
      </c>
      <c r="E7" s="22">
        <f>+'AZU-17'!E7+'TAM-17'!E7+'GLO-17'!E7+'ONE-17'!E7+'LTG-17'!E7</f>
        <v>811976588.75999999</v>
      </c>
      <c r="F7" s="22">
        <f>+'AZU-17'!F7+'TAM-17'!F7+'GLO-17'!F7+'ONE-17'!F7+'LTG-17'!F7</f>
        <v>700337818.96000004</v>
      </c>
    </row>
    <row r="8" spans="1:6" x14ac:dyDescent="0.25">
      <c r="A8" s="25" t="str">
        <f>'AZU-17'!A8</f>
        <v>1.1.4.1</v>
      </c>
      <c r="B8" s="25" t="str">
        <f>'AZU-17'!B8</f>
        <v xml:space="preserve">Peças e Materiais de Manutenção de Equipamentos de Voo </v>
      </c>
      <c r="C8" s="26">
        <f>+'AZU-17'!C8+'TAM-17'!C8+'GLO-17'!C8+'ONE-17'!C8+'LTG-17'!C8</f>
        <v>677145125.87</v>
      </c>
      <c r="D8" s="26">
        <f>+'AZU-17'!D8+'TAM-17'!D8+'GLO-17'!D8+'ONE-17'!D8+'LTG-17'!D8</f>
        <v>707530305.99000001</v>
      </c>
      <c r="E8" s="26">
        <f>+'AZU-17'!E8+'TAM-17'!E8+'GLO-17'!E8+'ONE-17'!E8+'LTG-17'!E8</f>
        <v>402192515.91000003</v>
      </c>
      <c r="F8" s="26">
        <f>+'AZU-17'!F8+'TAM-17'!F8+'GLO-17'!F8+'ONE-17'!F8+'LTG-17'!F8</f>
        <v>640590341.19000006</v>
      </c>
    </row>
    <row r="9" spans="1:6" x14ac:dyDescent="0.25">
      <c r="A9" s="25" t="str">
        <f>'AZU-17'!A9</f>
        <v>1.1.4.98</v>
      </c>
      <c r="B9" s="25" t="str">
        <f>'AZU-17'!B9</f>
        <v xml:space="preserve">Outros Estoques </v>
      </c>
      <c r="C9" s="26">
        <f>+'AZU-17'!C9+'TAM-17'!C9+'GLO-17'!C9+'ONE-17'!C9+'LTG-17'!C9</f>
        <v>58740682.629999995</v>
      </c>
      <c r="D9" s="26">
        <f>+'AZU-17'!D9+'TAM-17'!D9+'GLO-17'!D9+'ONE-17'!D9+'LTG-17'!D9</f>
        <v>79354435.530000001</v>
      </c>
      <c r="E9" s="26">
        <f>+'AZU-17'!E9+'TAM-17'!E9+'GLO-17'!E9+'ONE-17'!E9+'LTG-17'!E9</f>
        <v>409784072.84999996</v>
      </c>
      <c r="F9" s="26">
        <f>+'AZU-17'!F9+'TAM-17'!F9+'GLO-17'!F9+'ONE-17'!F9+'LTG-17'!F9</f>
        <v>59747477.769999996</v>
      </c>
    </row>
    <row r="10" spans="1:6" x14ac:dyDescent="0.25">
      <c r="A10" s="25" t="str">
        <f>'AZU-17'!A10</f>
        <v>1.1.5</v>
      </c>
      <c r="B10" s="25" t="str">
        <f>'AZU-17'!B10</f>
        <v>Tributos a Recuperar</v>
      </c>
      <c r="C10" s="26">
        <f>+'AZU-17'!C10+'TAM-17'!C10+'GLO-17'!C10+'ONE-17'!C10+'LTG-17'!C10</f>
        <v>467713717.13</v>
      </c>
      <c r="D10" s="26">
        <f>+'AZU-17'!D10+'TAM-17'!D10+'GLO-17'!D10+'ONE-17'!D10+'LTG-17'!D10</f>
        <v>491757631.98000002</v>
      </c>
      <c r="E10" s="26">
        <f>+'AZU-17'!E10+'TAM-17'!E10+'GLO-17'!E10+'ONE-17'!E10+'LTG-17'!E10</f>
        <v>682357535.30000007</v>
      </c>
      <c r="F10" s="26">
        <f>+'AZU-17'!F10+'TAM-17'!F10+'GLO-17'!F10+'ONE-17'!F10+'LTG-17'!F10</f>
        <v>408923606.13999999</v>
      </c>
    </row>
    <row r="11" spans="1:6" x14ac:dyDescent="0.25">
      <c r="A11" s="25" t="str">
        <f>'AZU-17'!A11</f>
        <v>1.1.6</v>
      </c>
      <c r="B11" s="25" t="str">
        <f>'AZU-17'!B11</f>
        <v>Despesas do Exercício Seguinte Pagas Antecipadamente</v>
      </c>
      <c r="C11" s="26">
        <f>+'AZU-17'!C11+'TAM-17'!C11+'GLO-17'!C11+'ONE-17'!C11+'LTG-17'!C11</f>
        <v>180267645.37</v>
      </c>
      <c r="D11" s="26">
        <f>+'AZU-17'!D11+'TAM-17'!D11+'GLO-17'!D11+'ONE-17'!D11+'LTG-17'!D11</f>
        <v>179203026.16999999</v>
      </c>
      <c r="E11" s="26">
        <f>+'AZU-17'!E11+'TAM-17'!E11+'GLO-17'!E11+'ONE-17'!E11+'LTG-17'!E11</f>
        <v>190487713.19</v>
      </c>
      <c r="F11" s="26">
        <f>+'AZU-17'!F11+'TAM-17'!F11+'GLO-17'!F11+'ONE-17'!F11+'LTG-17'!F11</f>
        <v>168309320.94999999</v>
      </c>
    </row>
    <row r="12" spans="1:6" x14ac:dyDescent="0.25">
      <c r="A12" s="25" t="str">
        <f>'AZU-17'!A12</f>
        <v>1.1.7</v>
      </c>
      <c r="B12" s="25" t="str">
        <f>'AZU-17'!B12</f>
        <v>Partes Relacionadas</v>
      </c>
      <c r="C12" s="26">
        <f>+'AZU-17'!C12+'TAM-17'!C12+'GLO-17'!C12+'ONE-17'!C12+'LTG-17'!C12</f>
        <v>2116255739.75</v>
      </c>
      <c r="D12" s="26">
        <f>+'AZU-17'!D12+'TAM-17'!D12+'GLO-17'!D12+'ONE-17'!D12+'LTG-17'!D12</f>
        <v>3017823730.8000002</v>
      </c>
      <c r="E12" s="26">
        <f>+'AZU-17'!E12+'TAM-17'!E12+'GLO-17'!E12+'ONE-17'!E12+'LTG-17'!E12</f>
        <v>2138638424.7</v>
      </c>
      <c r="F12" s="26">
        <f>+'AZU-17'!F12+'TAM-17'!F12+'GLO-17'!F12+'ONE-17'!F12+'LTG-17'!F12</f>
        <v>2085339248.3599999</v>
      </c>
    </row>
    <row r="13" spans="1:6" x14ac:dyDescent="0.25">
      <c r="A13" s="25" t="str">
        <f>'AZU-17'!A13</f>
        <v>1.1.98</v>
      </c>
      <c r="B13" s="25" t="str">
        <f>'AZU-17'!B13</f>
        <v xml:space="preserve">Outros Ativos Circulantes </v>
      </c>
      <c r="C13" s="26">
        <f>+'AZU-17'!C13+'TAM-17'!C13+'GLO-17'!C13+'ONE-17'!C13+'LTG-17'!C13</f>
        <v>1234975829.27</v>
      </c>
      <c r="D13" s="26">
        <f>+'AZU-17'!D13+'TAM-17'!D13+'GLO-17'!D13+'ONE-17'!D13+'LTG-17'!D13</f>
        <v>512529901.90999997</v>
      </c>
      <c r="E13" s="26">
        <f>+'AZU-17'!E13+'TAM-17'!E13+'GLO-17'!E13+'ONE-17'!E13+'LTG-17'!E13</f>
        <v>548307264.50999999</v>
      </c>
      <c r="F13" s="26">
        <f>+'AZU-17'!F13+'TAM-17'!F13+'GLO-17'!F13+'ONE-17'!F13+'LTG-17'!F13</f>
        <v>1178955583.29</v>
      </c>
    </row>
    <row r="14" spans="1:6" x14ac:dyDescent="0.25">
      <c r="A14" s="25" t="str">
        <f>'AZU-17'!A14</f>
        <v>1.2</v>
      </c>
      <c r="B14" s="25" t="str">
        <f>'AZU-17'!B14</f>
        <v>Ativo Não Circulante</v>
      </c>
      <c r="C14" s="26">
        <f>+'AZU-17'!C14+'TAM-17'!C14+'GLO-17'!C14+'ONE-17'!C14+'LTG-17'!C14</f>
        <v>17746127557.269997</v>
      </c>
      <c r="D14" s="26">
        <f>+'AZU-17'!D14+'TAM-17'!D14+'GLO-17'!D14+'ONE-17'!D14+'LTG-17'!D14</f>
        <v>18586598424.619999</v>
      </c>
      <c r="E14" s="26">
        <f>+'AZU-17'!E14+'TAM-17'!E14+'GLO-17'!E14+'ONE-17'!E14+'LTG-17'!E14</f>
        <v>19160609420.060001</v>
      </c>
      <c r="F14" s="26">
        <f>+'AZU-17'!F14+'TAM-17'!F14+'GLO-17'!F14+'ONE-17'!F14+'LTG-17'!F14</f>
        <v>16899244415.109999</v>
      </c>
    </row>
    <row r="15" spans="1:6" x14ac:dyDescent="0.25">
      <c r="A15" s="24" t="str">
        <f>'AZU-17'!A15</f>
        <v>1.2.1</v>
      </c>
      <c r="B15" s="24" t="str">
        <f>'AZU-17'!B15</f>
        <v>Realizável a Longo Prazo</v>
      </c>
      <c r="C15" s="22">
        <f>+'AZU-17'!C15+'TAM-17'!C15+'GLO-17'!C15+'ONE-17'!C15+'LTG-17'!C15</f>
        <v>5989483005.8999996</v>
      </c>
      <c r="D15" s="22">
        <f>+'AZU-17'!D15+'TAM-17'!D15+'GLO-17'!D15+'ONE-17'!D15+'LTG-17'!D15</f>
        <v>6593530071.9200001</v>
      </c>
      <c r="E15" s="22">
        <f>+'AZU-17'!E15+'TAM-17'!E15+'GLO-17'!E15+'ONE-17'!E15+'LTG-17'!E15</f>
        <v>6034274612.7800007</v>
      </c>
      <c r="F15" s="22">
        <f>+'AZU-17'!F15+'TAM-17'!F15+'GLO-17'!F15+'ONE-17'!F15+'LTG-17'!F15</f>
        <v>5418435889.3000011</v>
      </c>
    </row>
    <row r="16" spans="1:6" x14ac:dyDescent="0.25">
      <c r="A16" s="28" t="str">
        <f>'AZU-17'!A16</f>
        <v>1.2.1.1</v>
      </c>
      <c r="B16" s="28" t="str">
        <f>'AZU-17'!B16</f>
        <v>Caixa Restrito</v>
      </c>
      <c r="C16" s="22">
        <f>+'AZU-17'!C16+'TAM-17'!C16+'GLO-17'!C16+'ONE-17'!C16+'LTG-17'!C16</f>
        <v>168618718.12</v>
      </c>
      <c r="D16" s="22">
        <f>+'AZU-17'!D16+'TAM-17'!D16+'GLO-17'!D16+'ONE-17'!D16+'LTG-17'!D16</f>
        <v>260961272.79000002</v>
      </c>
      <c r="E16" s="22">
        <f>+'AZU-17'!E16+'TAM-17'!E16+'GLO-17'!E16+'ONE-17'!E16+'LTG-17'!E16</f>
        <v>652623033.13999999</v>
      </c>
      <c r="F16" s="22">
        <f>+'AZU-17'!F16+'TAM-17'!F16+'GLO-17'!F16+'ONE-17'!F16+'LTG-17'!F16</f>
        <v>168618718.12</v>
      </c>
    </row>
    <row r="17" spans="1:6" x14ac:dyDescent="0.25">
      <c r="A17" s="29" t="str">
        <f>'AZU-17'!A17</f>
        <v>1.2.1.2</v>
      </c>
      <c r="B17" s="29" t="str">
        <f>'AZU-17'!B17</f>
        <v>Despesas Antecipadas</v>
      </c>
      <c r="C17" s="26">
        <f>+'AZU-17'!C17+'TAM-17'!C17+'GLO-17'!C17+'ONE-17'!C17+'LTG-17'!C17</f>
        <v>24348883.670000002</v>
      </c>
      <c r="D17" s="26">
        <f>+'AZU-17'!D17+'TAM-17'!D17+'GLO-17'!D17+'ONE-17'!D17+'LTG-17'!D17</f>
        <v>33532248.870000001</v>
      </c>
      <c r="E17" s="26">
        <f>+'AZU-17'!E17+'TAM-17'!E17+'GLO-17'!E17+'ONE-17'!E17+'LTG-17'!E17</f>
        <v>26710493.09</v>
      </c>
      <c r="F17" s="26">
        <f>+'AZU-17'!F17+'TAM-17'!F17+'GLO-17'!F17+'ONE-17'!F17+'LTG-17'!F17</f>
        <v>27644366.289999999</v>
      </c>
    </row>
    <row r="18" spans="1:6" x14ac:dyDescent="0.25">
      <c r="A18" s="29" t="str">
        <f>'AZU-17'!A18</f>
        <v>1.2.1.3</v>
      </c>
      <c r="B18" s="29" t="str">
        <f>'AZU-17'!B18</f>
        <v>Depósitos</v>
      </c>
      <c r="C18" s="26">
        <f>+'AZU-17'!C18+'TAM-17'!C18+'GLO-17'!C18+'ONE-17'!C18+'LTG-17'!C18</f>
        <v>3508171439.2600002</v>
      </c>
      <c r="D18" s="26">
        <f>+'AZU-17'!D18+'TAM-17'!D18+'GLO-17'!D18+'ONE-17'!D18+'LTG-17'!D18</f>
        <v>3932026384.3500004</v>
      </c>
      <c r="E18" s="26">
        <f>+'AZU-17'!E18+'TAM-17'!E18+'GLO-17'!E18+'ONE-17'!E18+'LTG-17'!E18</f>
        <v>2886306256.5799999</v>
      </c>
      <c r="F18" s="26">
        <f>+'AZU-17'!F18+'TAM-17'!F18+'GLO-17'!F18+'ONE-17'!F18+'LTG-17'!F18</f>
        <v>3342347581.1400003</v>
      </c>
    </row>
    <row r="19" spans="1:6" x14ac:dyDescent="0.25">
      <c r="A19" s="29" t="str">
        <f>'AZU-17'!A19</f>
        <v>1.2.1.4</v>
      </c>
      <c r="B19" s="29" t="str">
        <f>'AZU-17'!B19</f>
        <v>Partes Relacionadas</v>
      </c>
      <c r="C19" s="26">
        <f>+'AZU-17'!C19+'TAM-17'!C19+'GLO-17'!C19+'ONE-17'!C19+'LTG-17'!C19</f>
        <v>473488215.76999998</v>
      </c>
      <c r="D19" s="26">
        <f>+'AZU-17'!D19+'TAM-17'!D19+'GLO-17'!D19+'ONE-17'!D19+'LTG-17'!D19</f>
        <v>556901249.46000004</v>
      </c>
      <c r="E19" s="26">
        <f>+'AZU-17'!E19+'TAM-17'!E19+'GLO-17'!E19+'ONE-17'!E19+'LTG-17'!E19</f>
        <v>630864058.38</v>
      </c>
      <c r="F19" s="26">
        <f>+'AZU-17'!F19+'TAM-17'!F19+'GLO-17'!F19+'ONE-17'!F19+'LTG-17'!F19</f>
        <v>495470388.5</v>
      </c>
    </row>
    <row r="20" spans="1:6" x14ac:dyDescent="0.25">
      <c r="A20" s="29" t="str">
        <f>'AZU-17'!A20</f>
        <v>1.2.1.5</v>
      </c>
      <c r="B20" s="29" t="str">
        <f>'AZU-17'!B20</f>
        <v>Tributos Diferidos</v>
      </c>
      <c r="C20" s="26">
        <f>+'AZU-17'!C20+'TAM-17'!C20+'GLO-17'!C20+'ONE-17'!C20+'LTG-17'!C20</f>
        <v>1178247440.1399999</v>
      </c>
      <c r="D20" s="26">
        <f>+'AZU-17'!D20+'TAM-17'!D20+'GLO-17'!D20+'ONE-17'!D20+'LTG-17'!D20</f>
        <v>1103992376.51</v>
      </c>
      <c r="E20" s="26">
        <f>+'AZU-17'!E20+'TAM-17'!E20+'GLO-17'!E20+'ONE-17'!E20+'LTG-17'!E20</f>
        <v>1354789001.22</v>
      </c>
      <c r="F20" s="26">
        <f>+'AZU-17'!F20+'TAM-17'!F20+'GLO-17'!F20+'ONE-17'!F20+'LTG-17'!F20</f>
        <v>1178247440.1399999</v>
      </c>
    </row>
    <row r="21" spans="1:6" x14ac:dyDescent="0.25">
      <c r="A21" s="29" t="str">
        <f>'AZU-17'!A21</f>
        <v>1.2.1.98</v>
      </c>
      <c r="B21" s="29" t="str">
        <f>'AZU-17'!B21</f>
        <v>Outros Ativos Realizáveis a Longo Prazo</v>
      </c>
      <c r="C21" s="26">
        <f>+'AZU-17'!C21+'TAM-17'!C21+'GLO-17'!C21+'ONE-17'!C21+'LTG-17'!C21</f>
        <v>636608308.93999994</v>
      </c>
      <c r="D21" s="26">
        <f>+'AZU-17'!D21+'TAM-17'!D21+'GLO-17'!D21+'ONE-17'!D21+'LTG-17'!D21</f>
        <v>706116539.94000006</v>
      </c>
      <c r="E21" s="26">
        <f>+'AZU-17'!E21+'TAM-17'!E21+'GLO-17'!E21+'ONE-17'!E21+'LTG-17'!E21</f>
        <v>482981770.37000006</v>
      </c>
      <c r="F21" s="26">
        <f>+'AZU-17'!F21+'TAM-17'!F21+'GLO-17'!F21+'ONE-17'!F21+'LTG-17'!F21</f>
        <v>206107395.11000001</v>
      </c>
    </row>
    <row r="22" spans="1:6" x14ac:dyDescent="0.25">
      <c r="A22" s="29" t="str">
        <f>'AZU-17'!A22</f>
        <v>1.2.2</v>
      </c>
      <c r="B22" s="29" t="str">
        <f>'AZU-17'!B22</f>
        <v xml:space="preserve">Investimentos  </v>
      </c>
      <c r="C22" s="26">
        <f>+'AZU-17'!C22+'TAM-17'!C22+'GLO-17'!C22+'ONE-17'!C22+'LTG-17'!C22</f>
        <v>1459457391.73</v>
      </c>
      <c r="D22" s="26">
        <f>+'AZU-17'!D22+'TAM-17'!D22+'GLO-17'!D22+'ONE-17'!D22+'LTG-17'!D22</f>
        <v>1060967799.62</v>
      </c>
      <c r="E22" s="26">
        <f>+'AZU-17'!E22+'TAM-17'!E22+'GLO-17'!E22+'ONE-17'!E22+'LTG-17'!E22</f>
        <v>1314789630.53</v>
      </c>
      <c r="F22" s="26">
        <f>+'AZU-17'!F22+'TAM-17'!F22+'GLO-17'!F22+'ONE-17'!F22+'LTG-17'!F22</f>
        <v>1429300697.6700001</v>
      </c>
    </row>
    <row r="23" spans="1:6" x14ac:dyDescent="0.25">
      <c r="A23" s="30" t="str">
        <f>'AZU-17'!A23</f>
        <v>1.2.2.1</v>
      </c>
      <c r="B23" s="30" t="str">
        <f>'AZU-17'!B23</f>
        <v xml:space="preserve">Participações Permanentes em Outras Sociedades </v>
      </c>
      <c r="C23" s="26">
        <f>+'AZU-17'!C23+'TAM-17'!C23+'GLO-17'!C23+'ONE-17'!C23+'LTG-17'!C23</f>
        <v>1459457391.73</v>
      </c>
      <c r="D23" s="26">
        <f>+'AZU-17'!D23+'TAM-17'!D23+'GLO-17'!D23+'ONE-17'!D23+'LTG-17'!D23</f>
        <v>1060967799.62</v>
      </c>
      <c r="E23" s="26">
        <f>+'AZU-17'!E23+'TAM-17'!E23+'GLO-17'!E23+'ONE-17'!E23+'LTG-17'!E23</f>
        <v>1314789630.53</v>
      </c>
      <c r="F23" s="26">
        <f>+'AZU-17'!F23+'TAM-17'!F23+'GLO-17'!F23+'ONE-17'!F23+'LTG-17'!F23</f>
        <v>1429300697.6700001</v>
      </c>
    </row>
    <row r="24" spans="1:6" x14ac:dyDescent="0.25">
      <c r="A24" s="29" t="str">
        <f>'AZU-17'!A24</f>
        <v>1.2.2.98</v>
      </c>
      <c r="B24" s="29" t="str">
        <f>'AZU-17'!B24</f>
        <v>Outros Investimentos</v>
      </c>
      <c r="C24" s="26">
        <f>+'AZU-17'!C24+'TAM-17'!C24+'GLO-17'!C24+'ONE-17'!C24+'LTG-17'!C24</f>
        <v>0</v>
      </c>
      <c r="D24" s="26">
        <f>+'AZU-17'!D24+'TAM-17'!D24+'GLO-17'!D24+'ONE-17'!D24+'LTG-17'!D24</f>
        <v>0</v>
      </c>
      <c r="E24" s="26">
        <f>+'AZU-17'!E24+'TAM-17'!E24+'GLO-17'!E24+'ONE-17'!E24+'LTG-17'!E24</f>
        <v>0</v>
      </c>
      <c r="F24" s="26">
        <f>+'AZU-17'!F24+'TAM-17'!F24+'GLO-17'!F24+'ONE-17'!F24+'LTG-17'!F24</f>
        <v>0</v>
      </c>
    </row>
    <row r="25" spans="1:6" x14ac:dyDescent="0.25">
      <c r="A25" s="29" t="str">
        <f>'AZU-17'!A25</f>
        <v>1.2.3</v>
      </c>
      <c r="B25" s="29" t="str">
        <f>'AZU-17'!B25</f>
        <v>Imobilizado</v>
      </c>
      <c r="C25" s="26">
        <f>+'AZU-17'!C25+'TAM-17'!C25+'GLO-17'!C25+'ONE-17'!C25+'LTG-17'!C25</f>
        <v>8496577329.2400007</v>
      </c>
      <c r="D25" s="26">
        <f>+'AZU-17'!D25+'TAM-17'!D25+'GLO-17'!D25+'ONE-17'!D25+'LTG-17'!D25</f>
        <v>8651268827.789999</v>
      </c>
      <c r="E25" s="26">
        <f>+'AZU-17'!E25+'TAM-17'!E25+'GLO-17'!E25+'ONE-17'!E25+'LTG-17'!E25</f>
        <v>10072575396.43</v>
      </c>
      <c r="F25" s="26">
        <f>+'AZU-17'!F25+'TAM-17'!F25+'GLO-17'!F25+'ONE-17'!F25+'LTG-17'!F25</f>
        <v>8268963327.8699999</v>
      </c>
    </row>
    <row r="26" spans="1:6" x14ac:dyDescent="0.25">
      <c r="A26" s="29" t="str">
        <f>'AZU-17'!A26</f>
        <v>1.2.3.1</v>
      </c>
      <c r="B26" s="29" t="str">
        <f>'AZU-17'!B26</f>
        <v>Equipamentos de Voo</v>
      </c>
      <c r="C26" s="26">
        <f>+'AZU-17'!C26+'TAM-17'!C26+'GLO-17'!C26+'ONE-17'!C26+'LTG-17'!C26</f>
        <v>7621203658.8299999</v>
      </c>
      <c r="D26" s="26">
        <f>+'AZU-17'!D26+'TAM-17'!D26+'GLO-17'!D26+'ONE-17'!D26+'LTG-17'!D26</f>
        <v>7811242667.1300001</v>
      </c>
      <c r="E26" s="26">
        <f>+'AZU-17'!E26+'TAM-17'!E26+'GLO-17'!E26+'ONE-17'!E26+'LTG-17'!E26</f>
        <v>8547604317.8400002</v>
      </c>
      <c r="F26" s="26">
        <f>+'AZU-17'!F26+'TAM-17'!F26+'GLO-17'!F26+'ONE-17'!F26+'LTG-17'!F26</f>
        <v>7388980360.2000008</v>
      </c>
    </row>
    <row r="27" spans="1:6" x14ac:dyDescent="0.25">
      <c r="A27" s="29" t="str">
        <f>'AZU-17'!A27</f>
        <v>1.2.3.1.1</v>
      </c>
      <c r="B27" s="29" t="str">
        <f>'AZU-17'!B27</f>
        <v>Aeronaves</v>
      </c>
      <c r="C27" s="26">
        <f>+'AZU-17'!C27+'TAM-17'!C27+'GLO-17'!C27+'ONE-17'!C27+'LTG-17'!C27</f>
        <v>4871009390.6300001</v>
      </c>
      <c r="D27" s="26">
        <f>+'AZU-17'!D27+'TAM-17'!D27+'GLO-17'!D27+'ONE-17'!D27+'LTG-17'!D27</f>
        <v>4561318017.6599998</v>
      </c>
      <c r="E27" s="26">
        <f>+'AZU-17'!E27+'TAM-17'!E27+'GLO-17'!E27+'ONE-17'!E27+'LTG-17'!E27</f>
        <v>5884904306.7299995</v>
      </c>
      <c r="F27" s="26">
        <f>+'AZU-17'!F27+'TAM-17'!F27+'GLO-17'!F27+'ONE-17'!F27+'LTG-17'!F27</f>
        <v>4703550347.1900005</v>
      </c>
    </row>
    <row r="28" spans="1:6" x14ac:dyDescent="0.25">
      <c r="A28" s="30" t="str">
        <f>'AZU-17'!A28</f>
        <v>1.2.3.1.2</v>
      </c>
      <c r="B28" s="30" t="str">
        <f>'AZU-17'!B28</f>
        <v>Motores</v>
      </c>
      <c r="C28" s="26">
        <f>+'AZU-17'!C28+'TAM-17'!C28+'GLO-17'!C28+'ONE-17'!C28+'LTG-17'!C28</f>
        <v>666005178.35000002</v>
      </c>
      <c r="D28" s="26">
        <f>+'AZU-17'!D28+'TAM-17'!D28+'GLO-17'!D28+'ONE-17'!D28+'LTG-17'!D28</f>
        <v>1013579782.24</v>
      </c>
      <c r="E28" s="26">
        <f>+'AZU-17'!E28+'TAM-17'!E28+'GLO-17'!E28+'ONE-17'!E28+'LTG-17'!E28</f>
        <v>755535440.38</v>
      </c>
      <c r="F28" s="26">
        <f>+'AZU-17'!F28+'TAM-17'!F28+'GLO-17'!F28+'ONE-17'!F28+'LTG-17'!F28</f>
        <v>666005178.35000002</v>
      </c>
    </row>
    <row r="29" spans="1:6" x14ac:dyDescent="0.25">
      <c r="A29" s="27" t="str">
        <f>'AZU-17'!A29</f>
        <v>1.2.3.1.3</v>
      </c>
      <c r="B29" s="27" t="str">
        <f>'AZU-17'!B29</f>
        <v>Partes e Peças</v>
      </c>
      <c r="C29" s="22">
        <f>+'AZU-17'!C29+'TAM-17'!C29+'GLO-17'!C29+'ONE-17'!C29+'LTG-17'!C29</f>
        <v>1982354514.53</v>
      </c>
      <c r="D29" s="22">
        <f>+'AZU-17'!D29+'TAM-17'!D29+'GLO-17'!D29+'ONE-17'!D29+'LTG-17'!D29</f>
        <v>2117116865.47</v>
      </c>
      <c r="E29" s="22">
        <f>+'AZU-17'!E29+'TAM-17'!E29+'GLO-17'!E29+'ONE-17'!E29+'LTG-17'!E29</f>
        <v>1775420647.0599999</v>
      </c>
      <c r="F29" s="22">
        <f>+'AZU-17'!F29+'TAM-17'!F29+'GLO-17'!F29+'ONE-17'!F29+'LTG-17'!F29</f>
        <v>1917590259.3399999</v>
      </c>
    </row>
    <row r="30" spans="1:6" x14ac:dyDescent="0.25">
      <c r="A30" s="29" t="str">
        <f>'AZU-17'!A30</f>
        <v>1.2.3.1.98</v>
      </c>
      <c r="B30" s="29" t="str">
        <f>'AZU-17'!B30</f>
        <v>Outros Equipamentos de Voo</v>
      </c>
      <c r="C30" s="26">
        <f>+'AZU-17'!C30+'TAM-17'!C30+'GLO-17'!C30+'ONE-17'!C30+'LTG-17'!C30</f>
        <v>101834575.31999999</v>
      </c>
      <c r="D30" s="26">
        <f>+'AZU-17'!D30+'TAM-17'!D30+'GLO-17'!D30+'ONE-17'!D30+'LTG-17'!D30</f>
        <v>119228001.76000001</v>
      </c>
      <c r="E30" s="26">
        <f>+'AZU-17'!E30+'TAM-17'!E30+'GLO-17'!E30+'ONE-17'!E30+'LTG-17'!E30</f>
        <v>131743923.67</v>
      </c>
      <c r="F30" s="26">
        <f>+'AZU-17'!F30+'TAM-17'!F30+'GLO-17'!F30+'ONE-17'!F30+'LTG-17'!F30</f>
        <v>101834575.31999999</v>
      </c>
    </row>
    <row r="31" spans="1:6" x14ac:dyDescent="0.25">
      <c r="A31" s="29" t="str">
        <f>'AZU-17'!A31</f>
        <v>1.2.3.2</v>
      </c>
      <c r="B31" s="29" t="str">
        <f>'AZU-17'!B31</f>
        <v>Equipamentos de Solo</v>
      </c>
      <c r="C31" s="26">
        <f>+'AZU-17'!C31+'TAM-17'!C31+'GLO-17'!C31+'ONE-17'!C31+'LTG-17'!C31</f>
        <v>618818565.88999999</v>
      </c>
      <c r="D31" s="26">
        <f>+'AZU-17'!D31+'TAM-17'!D31+'GLO-17'!D31+'ONE-17'!D31+'LTG-17'!D31</f>
        <v>355747776.15999997</v>
      </c>
      <c r="E31" s="26">
        <f>+'AZU-17'!E31+'TAM-17'!E31+'GLO-17'!E31+'ONE-17'!E31+'LTG-17'!E31</f>
        <v>680609084.07999992</v>
      </c>
      <c r="F31" s="26">
        <f>+'AZU-17'!F31+'TAM-17'!F31+'GLO-17'!F31+'ONE-17'!F31+'LTG-17'!F31</f>
        <v>624626549.56000006</v>
      </c>
    </row>
    <row r="32" spans="1:6" x14ac:dyDescent="0.25">
      <c r="A32" s="29" t="str">
        <f>'AZU-17'!A32</f>
        <v>1.2.3.3</v>
      </c>
      <c r="B32" s="29" t="str">
        <f>'AZU-17'!B32</f>
        <v>Terrenos e Edifícios</v>
      </c>
      <c r="C32" s="26">
        <f>+'AZU-17'!C32+'TAM-17'!C32+'GLO-17'!C32+'ONE-17'!C32+'LTG-17'!C32</f>
        <v>247260022.70999998</v>
      </c>
      <c r="D32" s="26">
        <f>+'AZU-17'!D32+'TAM-17'!D32+'GLO-17'!D32+'ONE-17'!D32+'LTG-17'!D32</f>
        <v>247233297.90999997</v>
      </c>
      <c r="E32" s="26">
        <f>+'AZU-17'!E32+'TAM-17'!E32+'GLO-17'!E32+'ONE-17'!E32+'LTG-17'!E32</f>
        <v>223178875.65000001</v>
      </c>
      <c r="F32" s="26">
        <f>+'AZU-17'!F32+'TAM-17'!F32+'GLO-17'!F32+'ONE-17'!F32+'LTG-17'!F32</f>
        <v>247260022.70999998</v>
      </c>
    </row>
    <row r="33" spans="1:6" x14ac:dyDescent="0.25">
      <c r="A33" s="29" t="str">
        <f>'AZU-17'!A33</f>
        <v>1.2.3.98</v>
      </c>
      <c r="B33" s="29" t="str">
        <f>'AZU-17'!B33</f>
        <v>Outros Imobilizados</v>
      </c>
      <c r="C33" s="26">
        <f>+'AZU-17'!C33+'TAM-17'!C33+'GLO-17'!C33+'ONE-17'!C33+'LTG-17'!C33</f>
        <v>9295081.8100000005</v>
      </c>
      <c r="D33" s="26">
        <f>+'AZU-17'!D33+'TAM-17'!D33+'GLO-17'!D33+'ONE-17'!D33+'LTG-17'!D33</f>
        <v>237045086.58999997</v>
      </c>
      <c r="E33" s="26">
        <f>+'AZU-17'!E33+'TAM-17'!E33+'GLO-17'!E33+'ONE-17'!E33+'LTG-17'!E33</f>
        <v>621183118.8599999</v>
      </c>
      <c r="F33" s="26">
        <f>+'AZU-17'!F33+'TAM-17'!F33+'GLO-17'!F33+'ONE-17'!F33+'LTG-17'!F33</f>
        <v>8096395.3999999994</v>
      </c>
    </row>
    <row r="34" spans="1:6" x14ac:dyDescent="0.25">
      <c r="A34" s="29" t="str">
        <f>'AZU-17'!A34</f>
        <v>1.2.4</v>
      </c>
      <c r="B34" s="29" t="str">
        <f>'AZU-17'!B34</f>
        <v xml:space="preserve">Intangível </v>
      </c>
      <c r="C34" s="26">
        <f>+'AZU-17'!C34+'TAM-17'!C34+'GLO-17'!C34+'ONE-17'!C34+'LTG-17'!C34</f>
        <v>1800609830.4000001</v>
      </c>
      <c r="D34" s="26">
        <f>+'AZU-17'!D34+'TAM-17'!D34+'GLO-17'!D34+'ONE-17'!D34+'LTG-17'!D34</f>
        <v>2280831725.29</v>
      </c>
      <c r="E34" s="26">
        <f>+'AZU-17'!E34+'TAM-17'!E34+'GLO-17'!E34+'ONE-17'!E34+'LTG-17'!E34</f>
        <v>1738969780.3200002</v>
      </c>
      <c r="F34" s="26">
        <f>+'AZU-17'!F34+'TAM-17'!F34+'GLO-17'!F34+'ONE-17'!F34+'LTG-17'!F34</f>
        <v>1782544500.27</v>
      </c>
    </row>
    <row r="35" spans="1:6" x14ac:dyDescent="0.25">
      <c r="A35" s="29" t="str">
        <f>'AZU-17'!A35</f>
        <v>1.2.4.1</v>
      </c>
      <c r="B35" s="29" t="str">
        <f>'AZU-17'!B35</f>
        <v>Gastos de Pesquisa ou Desenvolvimento</v>
      </c>
      <c r="C35" s="26">
        <f>+'AZU-17'!C35+'TAM-17'!C35+'GLO-17'!C35+'ONE-17'!C35+'LTG-17'!C35</f>
        <v>4433634.03</v>
      </c>
      <c r="D35" s="26">
        <f>+'AZU-17'!D35+'TAM-17'!D35+'GLO-17'!D35+'ONE-17'!D35+'LTG-17'!D35</f>
        <v>5628883.2699999996</v>
      </c>
      <c r="E35" s="26">
        <f>+'AZU-17'!E35+'TAM-17'!E35+'GLO-17'!E35+'ONE-17'!E35+'LTG-17'!E35</f>
        <v>101409214.56999999</v>
      </c>
      <c r="F35" s="26">
        <f>+'AZU-17'!F35+'TAM-17'!F35+'GLO-17'!F35+'ONE-17'!F35+'LTG-17'!F35</f>
        <v>1722367.68</v>
      </c>
    </row>
    <row r="36" spans="1:6" x14ac:dyDescent="0.25">
      <c r="A36" s="29" t="str">
        <f>'AZU-17'!A36</f>
        <v>1.2.4.2</v>
      </c>
      <c r="B36" s="29" t="str">
        <f>'AZU-17'!B36</f>
        <v>Ágio Derivado da Expectativa de Rentabilidade Futura (Goodwill)</v>
      </c>
      <c r="C36" s="26">
        <f>+'AZU-17'!C36+'TAM-17'!C36+'GLO-17'!C36+'ONE-17'!C36+'LTG-17'!C36</f>
        <v>597007199.86000001</v>
      </c>
      <c r="D36" s="26">
        <f>+'AZU-17'!D36+'TAM-17'!D36+'GLO-17'!D36+'ONE-17'!D36+'LTG-17'!D36</f>
        <v>597007199.86000001</v>
      </c>
      <c r="E36" s="26">
        <f>+'AZU-17'!E36+'TAM-17'!E36+'GLO-17'!E36+'ONE-17'!E36+'LTG-17'!E36</f>
        <v>597007199.86000001</v>
      </c>
      <c r="F36" s="26">
        <f>+'AZU-17'!F36+'TAM-17'!F36+'GLO-17'!F36+'ONE-17'!F36+'LTG-17'!F36</f>
        <v>597007199.86000001</v>
      </c>
    </row>
    <row r="37" spans="1:6" x14ac:dyDescent="0.25">
      <c r="A37" s="27" t="str">
        <f>'AZU-17'!A37</f>
        <v>1.2.4.3</v>
      </c>
      <c r="B37" s="27" t="str">
        <f>'AZU-17'!B37</f>
        <v>Marcas e Patentes</v>
      </c>
      <c r="C37" s="22">
        <f>+'AZU-17'!C37+'TAM-17'!C37+'GLO-17'!C37+'ONE-17'!C37+'LTG-17'!C37</f>
        <v>198190915.68000001</v>
      </c>
      <c r="D37" s="22">
        <f>+'AZU-17'!D37+'TAM-17'!D37+'GLO-17'!D37+'ONE-17'!D37+'LTG-17'!D37</f>
        <v>198190448.93000001</v>
      </c>
      <c r="E37" s="22">
        <f>+'AZU-17'!E37+'TAM-17'!E37+'GLO-17'!E37+'ONE-17'!E37+'LTG-17'!E37</f>
        <v>168377915.68000001</v>
      </c>
      <c r="F37" s="22">
        <f>+'AZU-17'!F37+'TAM-17'!F37+'GLO-17'!F37+'ONE-17'!F37+'LTG-17'!F37</f>
        <v>198190915.68000001</v>
      </c>
    </row>
    <row r="38" spans="1:6" x14ac:dyDescent="0.25">
      <c r="A38" s="29" t="str">
        <f>'AZU-17'!A38</f>
        <v>1.2.4.4</v>
      </c>
      <c r="B38" s="29" t="str">
        <f>'AZU-17'!B38</f>
        <v>Software</v>
      </c>
      <c r="C38" s="26">
        <f>+'AZU-17'!C38+'TAM-17'!C38+'GLO-17'!C38+'ONE-17'!C38+'LTG-17'!C38</f>
        <v>1414266847.3299999</v>
      </c>
      <c r="D38" s="26">
        <f>+'AZU-17'!D38+'TAM-17'!D38+'GLO-17'!D38+'ONE-17'!D38+'LTG-17'!D38</f>
        <v>1349438272.74</v>
      </c>
      <c r="E38" s="26">
        <f>+'AZU-17'!E38+'TAM-17'!E38+'GLO-17'!E38+'ONE-17'!E38+'LTG-17'!E38</f>
        <v>1129172055.6399999</v>
      </c>
      <c r="F38" s="26">
        <f>+'AZU-17'!F38+'TAM-17'!F38+'GLO-17'!F38+'ONE-17'!F38+'LTG-17'!F38</f>
        <v>1374107403.6399999</v>
      </c>
    </row>
    <row r="39" spans="1:6" x14ac:dyDescent="0.25">
      <c r="A39" s="29" t="str">
        <f>'AZU-17'!A39</f>
        <v>1.2.4.5</v>
      </c>
      <c r="B39" s="29" t="str">
        <f>'AZU-17'!B39</f>
        <v>Direito de Operação em Aeroportos</v>
      </c>
      <c r="C39" s="26">
        <f>+'AZU-17'!C39+'TAM-17'!C39+'GLO-17'!C39+'ONE-17'!C39+'LTG-17'!C39</f>
        <v>561144709.23000002</v>
      </c>
      <c r="D39" s="26">
        <f>+'AZU-17'!D39+'TAM-17'!D39+'GLO-17'!D39+'ONE-17'!D39+'LTG-17'!D39</f>
        <v>1038899694.08</v>
      </c>
      <c r="E39" s="26">
        <f>+'AZU-17'!E39+'TAM-17'!E39+'GLO-17'!E39+'ONE-17'!E39+'LTG-17'!E39</f>
        <v>561144709.25999999</v>
      </c>
      <c r="F39" s="26">
        <f>+'AZU-17'!F39+'TAM-17'!F39+'GLO-17'!F39+'ONE-17'!F39+'LTG-17'!F39</f>
        <v>561144709.23000002</v>
      </c>
    </row>
    <row r="40" spans="1:6" x14ac:dyDescent="0.25">
      <c r="A40" s="29" t="str">
        <f>'AZU-17'!A40</f>
        <v>1.2.4.98</v>
      </c>
      <c r="B40" s="29" t="str">
        <f>'AZU-17'!B40</f>
        <v>Outros Ativos Intangíveis</v>
      </c>
      <c r="C40" s="26">
        <f>+'AZU-17'!C40+'TAM-17'!C40+'GLO-17'!C40+'ONE-17'!C40+'LTG-17'!C40</f>
        <v>0</v>
      </c>
      <c r="D40" s="26">
        <f>+'AZU-17'!D40+'TAM-17'!D40+'GLO-17'!D40+'ONE-17'!D40+'LTG-17'!D40</f>
        <v>0</v>
      </c>
      <c r="E40" s="26">
        <f>+'AZU-17'!E40+'TAM-17'!E40+'GLO-17'!E40+'ONE-17'!E40+'LTG-17'!E40</f>
        <v>30003619.670000002</v>
      </c>
      <c r="F40" s="26">
        <f>+'AZU-17'!F40+'TAM-17'!F40+'GLO-17'!F40+'ONE-17'!F40+'LTG-17'!F40</f>
        <v>0</v>
      </c>
    </row>
    <row r="41" spans="1:6" ht="30" x14ac:dyDescent="0.25">
      <c r="A41" s="29" t="str">
        <f>'AZU-17'!A41</f>
        <v>1.2.4.99</v>
      </c>
      <c r="B41" s="29" t="str">
        <f>'AZU-17'!B41</f>
        <v>(-) Amortização/Depreciação/Exaustão Acumulada de Ativos Intangíveis</v>
      </c>
      <c r="C41" s="26">
        <f>+'AZU-17'!C41+'TAM-17'!C41+'GLO-17'!C41+'ONE-17'!C41+'LTG-17'!C41</f>
        <v>-974433475.7299999</v>
      </c>
      <c r="D41" s="26">
        <f>+'AZU-17'!D41+'TAM-17'!D41+'GLO-17'!D41+'ONE-17'!D41+'LTG-17'!D41</f>
        <v>-908332773.59000003</v>
      </c>
      <c r="E41" s="26">
        <f>+'AZU-17'!E41+'TAM-17'!E41+'GLO-17'!E41+'ONE-17'!E41+'LTG-17'!E41</f>
        <v>-848144934.36000013</v>
      </c>
      <c r="F41" s="26">
        <f>+'AZU-17'!F41+'TAM-17'!F41+'GLO-17'!F41+'ONE-17'!F41+'LTG-17'!F41</f>
        <v>-949628095.81999993</v>
      </c>
    </row>
    <row r="42" spans="1:6" x14ac:dyDescent="0.25">
      <c r="A42" s="29">
        <f>'AZU-17'!A42</f>
        <v>2</v>
      </c>
      <c r="B42" s="29" t="str">
        <f>'AZU-17'!B42</f>
        <v>Passivo</v>
      </c>
      <c r="C42" s="26">
        <f>+'AZU-17'!C42+'TAM-17'!C42+'GLO-17'!C42+'ONE-17'!C42+'LTG-17'!C42</f>
        <v>28949798419.710003</v>
      </c>
      <c r="D42" s="26">
        <f>+'AZU-17'!D42+'TAM-17'!D42+'GLO-17'!D42+'ONE-17'!D42+'LTG-17'!D42</f>
        <v>29840385464.800003</v>
      </c>
      <c r="E42" s="26">
        <f>+'AZU-17'!E42+'TAM-17'!E42+'GLO-17'!E42+'ONE-17'!E42+'LTG-17'!E42</f>
        <v>29669267741.050003</v>
      </c>
      <c r="F42" s="26">
        <f>+'AZU-17'!F42+'TAM-17'!F42+'GLO-17'!F42+'ONE-17'!F42+'LTG-17'!F42</f>
        <v>26672619750.630001</v>
      </c>
    </row>
    <row r="43" spans="1:6" x14ac:dyDescent="0.25">
      <c r="A43" s="29" t="str">
        <f>'AZU-17'!A43</f>
        <v>2.1</v>
      </c>
      <c r="B43" s="29" t="str">
        <f>'AZU-17'!B43</f>
        <v>Passivo Circulante</v>
      </c>
      <c r="C43" s="26">
        <f>+'AZU-17'!C43+'TAM-17'!C43+'GLO-17'!C43+'ONE-17'!C43+'LTG-17'!C43</f>
        <v>17649670456.23</v>
      </c>
      <c r="D43" s="26">
        <f>+'AZU-17'!D43+'TAM-17'!D43+'GLO-17'!D43+'ONE-17'!D43+'LTG-17'!D43</f>
        <v>17707595011.419998</v>
      </c>
      <c r="E43" s="26">
        <f>+'AZU-17'!E43+'TAM-17'!E43+'GLO-17'!E43+'ONE-17'!E43+'LTG-17'!E43</f>
        <v>18816636313.610001</v>
      </c>
      <c r="F43" s="26">
        <f>+'AZU-17'!F43+'TAM-17'!F43+'GLO-17'!F43+'ONE-17'!F43+'LTG-17'!F43</f>
        <v>17737085935.59</v>
      </c>
    </row>
    <row r="44" spans="1:6" x14ac:dyDescent="0.25">
      <c r="A44" s="29" t="str">
        <f>'AZU-17'!A44</f>
        <v>2.1.1</v>
      </c>
      <c r="B44" s="29" t="str">
        <f>'AZU-17'!B44</f>
        <v>Fornecedores</v>
      </c>
      <c r="C44" s="26">
        <f>+'AZU-17'!C44+'TAM-17'!C44+'GLO-17'!C44+'ONE-17'!C44+'LTG-17'!C44</f>
        <v>3898299900.2199998</v>
      </c>
      <c r="D44" s="26">
        <f>+'AZU-17'!D44+'TAM-17'!D44+'GLO-17'!D44+'ONE-17'!D44+'LTG-17'!D44</f>
        <v>3707726011.9200001</v>
      </c>
      <c r="E44" s="26">
        <f>+'AZU-17'!E44+'TAM-17'!E44+'GLO-17'!E44+'ONE-17'!E44+'LTG-17'!E44</f>
        <v>4913868438.7799997</v>
      </c>
      <c r="F44" s="26">
        <f>+'AZU-17'!F44+'TAM-17'!F44+'GLO-17'!F44+'ONE-17'!F44+'LTG-17'!F44</f>
        <v>3874263258.0799999</v>
      </c>
    </row>
    <row r="45" spans="1:6" x14ac:dyDescent="0.25">
      <c r="A45" s="30" t="str">
        <f>'AZU-17'!A45</f>
        <v>2.1.2</v>
      </c>
      <c r="B45" s="30" t="str">
        <f>'AZU-17'!B45</f>
        <v>Empréstimos e Financiamentos</v>
      </c>
      <c r="C45" s="26">
        <f>+'AZU-17'!C45+'TAM-17'!C45+'GLO-17'!C45+'ONE-17'!C45+'LTG-17'!C45</f>
        <v>2013054599.9699998</v>
      </c>
      <c r="D45" s="26">
        <f>+'AZU-17'!D45+'TAM-17'!D45+'GLO-17'!D45+'ONE-17'!D45+'LTG-17'!D45</f>
        <v>1925141498.4200001</v>
      </c>
      <c r="E45" s="26">
        <f>+'AZU-17'!E45+'TAM-17'!E45+'GLO-17'!E45+'ONE-17'!E45+'LTG-17'!E45</f>
        <v>2676537890.23</v>
      </c>
      <c r="F45" s="26">
        <f>+'AZU-17'!F45+'TAM-17'!F45+'GLO-17'!F45+'ONE-17'!F45+'LTG-17'!F45</f>
        <v>2427941430.98</v>
      </c>
    </row>
    <row r="46" spans="1:6" x14ac:dyDescent="0.25">
      <c r="A46" s="29" t="str">
        <f>'AZU-17'!A46</f>
        <v>2.1.3</v>
      </c>
      <c r="B46" s="29" t="str">
        <f>'AZU-17'!B46</f>
        <v>Obrigações com Partes Relacionadas</v>
      </c>
      <c r="C46" s="26">
        <f>+'AZU-17'!C46+'TAM-17'!C46+'GLO-17'!C46+'ONE-17'!C46+'LTG-17'!C46</f>
        <v>2799964056.3499999</v>
      </c>
      <c r="D46" s="26">
        <f>+'AZU-17'!D46+'TAM-17'!D46+'GLO-17'!D46+'ONE-17'!D46+'LTG-17'!D46</f>
        <v>2239982996.6999998</v>
      </c>
      <c r="E46" s="26">
        <f>+'AZU-17'!E46+'TAM-17'!E46+'GLO-17'!E46+'ONE-17'!E46+'LTG-17'!E46</f>
        <v>2032814778.46</v>
      </c>
      <c r="F46" s="26">
        <f>+'AZU-17'!F46+'TAM-17'!F46+'GLO-17'!F46+'ONE-17'!F46+'LTG-17'!F46</f>
        <v>2799964056.3499999</v>
      </c>
    </row>
    <row r="47" spans="1:6" x14ac:dyDescent="0.25">
      <c r="A47" s="29" t="str">
        <f>'AZU-17'!A47</f>
        <v>2.1.4</v>
      </c>
      <c r="B47" s="29" t="str">
        <f>'AZU-17'!B47</f>
        <v>Obrigações Trabalhistas</v>
      </c>
      <c r="C47" s="26">
        <f>+'AZU-17'!C47+'TAM-17'!C47+'GLO-17'!C47+'ONE-17'!C47+'LTG-17'!C47</f>
        <v>1193033764.8800001</v>
      </c>
      <c r="D47" s="26">
        <f>+'AZU-17'!D47+'TAM-17'!D47+'GLO-17'!D47+'ONE-17'!D47+'LTG-17'!D47</f>
        <v>1223650704.03</v>
      </c>
      <c r="E47" s="26">
        <f>+'AZU-17'!E47+'TAM-17'!E47+'GLO-17'!E47+'ONE-17'!E47+'LTG-17'!E47</f>
        <v>928632162.20000005</v>
      </c>
      <c r="F47" s="26">
        <f>+'AZU-17'!F47+'TAM-17'!F47+'GLO-17'!F47+'ONE-17'!F47+'LTG-17'!F47</f>
        <v>1147996846.2400002</v>
      </c>
    </row>
    <row r="48" spans="1:6" x14ac:dyDescent="0.25">
      <c r="A48" s="29" t="str">
        <f>'AZU-17'!A48</f>
        <v>2.1.5</v>
      </c>
      <c r="B48" s="29" t="str">
        <f>'AZU-17'!B48</f>
        <v>Obrigações Fiscais</v>
      </c>
      <c r="C48" s="26">
        <f>+'AZU-17'!C48+'TAM-17'!C48+'GLO-17'!C48+'ONE-17'!C48+'LTG-17'!C48</f>
        <v>362915542.29000002</v>
      </c>
      <c r="D48" s="26">
        <f>+'AZU-17'!D48+'TAM-17'!D48+'GLO-17'!D48+'ONE-17'!D48+'LTG-17'!D48</f>
        <v>269185926.67000002</v>
      </c>
      <c r="E48" s="26">
        <f>+'AZU-17'!E48+'TAM-17'!E48+'GLO-17'!E48+'ONE-17'!E48+'LTG-17'!E48</f>
        <v>338380823.11999995</v>
      </c>
      <c r="F48" s="26">
        <f>+'AZU-17'!F48+'TAM-17'!F48+'GLO-17'!F48+'ONE-17'!F48+'LTG-17'!F48</f>
        <v>345581162.35000002</v>
      </c>
    </row>
    <row r="49" spans="1:6" x14ac:dyDescent="0.25">
      <c r="A49" s="29" t="str">
        <f>'AZU-17'!A49</f>
        <v>2.1.6</v>
      </c>
      <c r="B49" s="29" t="str">
        <f>'AZU-17'!B49</f>
        <v>Seguros a Pagar</v>
      </c>
      <c r="C49" s="26">
        <f>+'AZU-17'!C49+'TAM-17'!C49+'GLO-17'!C49+'ONE-17'!C49+'LTG-17'!C49</f>
        <v>24410809.719999999</v>
      </c>
      <c r="D49" s="26">
        <f>+'AZU-17'!D49+'TAM-17'!D49+'GLO-17'!D49+'ONE-17'!D49+'LTG-17'!D49</f>
        <v>18178220.91</v>
      </c>
      <c r="E49" s="26">
        <f>+'AZU-17'!E49+'TAM-17'!E49+'GLO-17'!E49+'ONE-17'!E49+'LTG-17'!E49</f>
        <v>24263802.620000001</v>
      </c>
      <c r="F49" s="26">
        <f>+'AZU-17'!F49+'TAM-17'!F49+'GLO-17'!F49+'ONE-17'!F49+'LTG-17'!F49</f>
        <v>16617060.470000001</v>
      </c>
    </row>
    <row r="50" spans="1:6" x14ac:dyDescent="0.25">
      <c r="A50" s="29" t="str">
        <f>'AZU-17'!A50</f>
        <v>2.1.7</v>
      </c>
      <c r="B50" s="29" t="str">
        <f>'AZU-17'!B50</f>
        <v xml:space="preserve">Transportes a Executar </v>
      </c>
      <c r="C50" s="26">
        <f>+'AZU-17'!C50+'TAM-17'!C50+'GLO-17'!C50+'ONE-17'!C50+'LTG-17'!C50</f>
        <v>5388706871.7599993</v>
      </c>
      <c r="D50" s="26">
        <f>+'AZU-17'!D50+'TAM-17'!D50+'GLO-17'!D50+'ONE-17'!D50+'LTG-17'!D50</f>
        <v>6259933538.2099991</v>
      </c>
      <c r="E50" s="26">
        <f>+'AZU-17'!E50+'TAM-17'!E50+'GLO-17'!E50+'ONE-17'!E50+'LTG-17'!E50</f>
        <v>5087466975.8099995</v>
      </c>
      <c r="F50" s="26">
        <f>+'AZU-17'!F50+'TAM-17'!F50+'GLO-17'!F50+'ONE-17'!F50+'LTG-17'!F50</f>
        <v>5045792895.0199995</v>
      </c>
    </row>
    <row r="51" spans="1:6" x14ac:dyDescent="0.25">
      <c r="A51" s="29" t="str">
        <f>'AZU-17'!A51</f>
        <v>2.1.7.1</v>
      </c>
      <c r="B51" s="29" t="str">
        <f>'AZU-17'!B51</f>
        <v>Bilhetes de Passagem Vendidos a Transportar</v>
      </c>
      <c r="C51" s="26">
        <f>+'AZU-17'!C51+'TAM-17'!C51+'GLO-17'!C51+'ONE-17'!C51+'LTG-17'!C51</f>
        <v>3963568446.3199997</v>
      </c>
      <c r="D51" s="26">
        <f>+'AZU-17'!D51+'TAM-17'!D51+'GLO-17'!D51+'ONE-17'!D51+'LTG-17'!D51</f>
        <v>4463770244.0300007</v>
      </c>
      <c r="E51" s="26">
        <f>+'AZU-17'!E51+'TAM-17'!E51+'GLO-17'!E51+'ONE-17'!E51+'LTG-17'!E51</f>
        <v>4075539984.5599999</v>
      </c>
      <c r="F51" s="26">
        <f>+'AZU-17'!F51+'TAM-17'!F51+'GLO-17'!F51+'ONE-17'!F51+'LTG-17'!F51</f>
        <v>3778119075.25</v>
      </c>
    </row>
    <row r="52" spans="1:6" x14ac:dyDescent="0.25">
      <c r="A52" s="29" t="str">
        <f>'AZU-17'!A52</f>
        <v>2.1.7.2</v>
      </c>
      <c r="B52" s="29" t="str">
        <f>'AZU-17'!B52</f>
        <v>Programas de Fidelização</v>
      </c>
      <c r="C52" s="26">
        <f>+'AZU-17'!C52+'TAM-17'!C52+'GLO-17'!C52+'ONE-17'!C52+'LTG-17'!C52</f>
        <v>778779066.45000005</v>
      </c>
      <c r="D52" s="26">
        <f>+'AZU-17'!D52+'TAM-17'!D52+'GLO-17'!D52+'ONE-17'!D52+'LTG-17'!D52</f>
        <v>833813035.35000002</v>
      </c>
      <c r="E52" s="26">
        <f>+'AZU-17'!E52+'TAM-17'!E52+'GLO-17'!E52+'ONE-17'!E52+'LTG-17'!E52</f>
        <v>357141403.94000006</v>
      </c>
      <c r="F52" s="26">
        <f>+'AZU-17'!F52+'TAM-17'!F52+'GLO-17'!F52+'ONE-17'!F52+'LTG-17'!F52</f>
        <v>629631972.83999991</v>
      </c>
    </row>
    <row r="53" spans="1:6" x14ac:dyDescent="0.25">
      <c r="A53" s="31" t="str">
        <f>'AZU-17'!A53</f>
        <v>2.1.7.3</v>
      </c>
      <c r="B53" s="31" t="str">
        <f>'AZU-17'!B53</f>
        <v>Créditos de Clientes</v>
      </c>
      <c r="C53" s="22">
        <f>+'AZU-17'!C53+'TAM-17'!C53+'GLO-17'!C53+'ONE-17'!C53+'LTG-17'!C53</f>
        <v>636176845.56000006</v>
      </c>
      <c r="D53" s="22">
        <f>+'AZU-17'!D53+'TAM-17'!D53+'GLO-17'!D53+'ONE-17'!D53+'LTG-17'!D53</f>
        <v>899579678.13000011</v>
      </c>
      <c r="E53" s="22">
        <f>+'AZU-17'!E53+'TAM-17'!E53+'GLO-17'!E53+'ONE-17'!E53+'LTG-17'!E53</f>
        <v>614040890.27999997</v>
      </c>
      <c r="F53" s="22">
        <f>+'AZU-17'!F53+'TAM-17'!F53+'GLO-17'!F53+'ONE-17'!F53+'LTG-17'!F53</f>
        <v>632049373.97000003</v>
      </c>
    </row>
    <row r="54" spans="1:6" x14ac:dyDescent="0.25">
      <c r="A54" s="24" t="str">
        <f>'AZU-17'!A54</f>
        <v>2.1.7.98</v>
      </c>
      <c r="B54" s="24" t="str">
        <f>'AZU-17'!B54</f>
        <v>Outros Transportes a Executar</v>
      </c>
      <c r="C54" s="22">
        <f>+'AZU-17'!C54+'TAM-17'!C54+'GLO-17'!C54+'ONE-17'!C54+'LTG-17'!C54</f>
        <v>10182513.43</v>
      </c>
      <c r="D54" s="22">
        <f>+'AZU-17'!D54+'TAM-17'!D54+'GLO-17'!D54+'ONE-17'!D54+'LTG-17'!D54</f>
        <v>62770580.700000003</v>
      </c>
      <c r="E54" s="22">
        <f>+'AZU-17'!E54+'TAM-17'!E54+'GLO-17'!E54+'ONE-17'!E54+'LTG-17'!E54</f>
        <v>40744697.029999994</v>
      </c>
      <c r="F54" s="22">
        <f>+'AZU-17'!F54+'TAM-17'!F54+'GLO-17'!F54+'ONE-17'!F54+'LTG-17'!F54</f>
        <v>5992472.96</v>
      </c>
    </row>
    <row r="55" spans="1:6" x14ac:dyDescent="0.25">
      <c r="A55" s="29" t="str">
        <f>'AZU-17'!A55</f>
        <v>2.1.8</v>
      </c>
      <c r="B55" s="29" t="str">
        <f>'AZU-17'!B55</f>
        <v>Tarifas Aeroportuárias a Pagar</v>
      </c>
      <c r="C55" s="26">
        <f>+'AZU-17'!C55+'TAM-17'!C55+'GLO-17'!C55+'ONE-17'!C55+'LTG-17'!C55</f>
        <v>29464637.830000002</v>
      </c>
      <c r="D55" s="26">
        <f>+'AZU-17'!D55+'TAM-17'!D55+'GLO-17'!D55+'ONE-17'!D55+'LTG-17'!D55</f>
        <v>79568494.170000002</v>
      </c>
      <c r="E55" s="26">
        <f>+'AZU-17'!E55+'TAM-17'!E55+'GLO-17'!E55+'ONE-17'!E55+'LTG-17'!E55</f>
        <v>216816710.45999998</v>
      </c>
      <c r="F55" s="26">
        <f>+'AZU-17'!F55+'TAM-17'!F55+'GLO-17'!F55+'ONE-17'!F55+'LTG-17'!F55</f>
        <v>21714712.460000001</v>
      </c>
    </row>
    <row r="56" spans="1:6" x14ac:dyDescent="0.25">
      <c r="A56" s="29" t="str">
        <f>'AZU-17'!A56</f>
        <v>2.1.9</v>
      </c>
      <c r="B56" s="29" t="str">
        <f>'AZU-17'!B56</f>
        <v>Tarifas de Navegação Aérea a Pagar</v>
      </c>
      <c r="C56" s="26">
        <f>+'AZU-17'!C56+'TAM-17'!C56+'GLO-17'!C56+'ONE-17'!C56+'LTG-17'!C56</f>
        <v>83908005.810000002</v>
      </c>
      <c r="D56" s="26">
        <f>+'AZU-17'!D56+'TAM-17'!D56+'GLO-17'!D56+'ONE-17'!D56+'LTG-17'!D56</f>
        <v>0</v>
      </c>
      <c r="E56" s="26">
        <f>+'AZU-17'!E56+'TAM-17'!E56+'GLO-17'!E56+'ONE-17'!E56+'LTG-17'!E56</f>
        <v>278882762.38999999</v>
      </c>
      <c r="F56" s="26">
        <f>+'AZU-17'!F56+'TAM-17'!F56+'GLO-17'!F56+'ONE-17'!F56+'LTG-17'!F56</f>
        <v>184871415.24000001</v>
      </c>
    </row>
    <row r="57" spans="1:6" x14ac:dyDescent="0.25">
      <c r="A57" s="29" t="str">
        <f>'AZU-17'!A57</f>
        <v>2.1.10</v>
      </c>
      <c r="B57" s="29" t="str">
        <f>'AZU-17'!B57</f>
        <v xml:space="preserve">Arrecadação a Contas de Terceiros </v>
      </c>
      <c r="C57" s="26">
        <f>+'AZU-17'!C57+'TAM-17'!C57+'GLO-17'!C57+'ONE-17'!C57+'LTG-17'!C57</f>
        <v>695242428.05000007</v>
      </c>
      <c r="D57" s="26">
        <f>+'AZU-17'!D57+'TAM-17'!D57+'GLO-17'!D57+'ONE-17'!D57+'LTG-17'!D57</f>
        <v>960203160.17000008</v>
      </c>
      <c r="E57" s="26">
        <f>+'AZU-17'!E57+'TAM-17'!E57+'GLO-17'!E57+'ONE-17'!E57+'LTG-17'!E57</f>
        <v>577967243.01999998</v>
      </c>
      <c r="F57" s="26">
        <f>+'AZU-17'!F57+'TAM-17'!F57+'GLO-17'!F57+'ONE-17'!F57+'LTG-17'!F57</f>
        <v>677477814.22000003</v>
      </c>
    </row>
    <row r="58" spans="1:6" x14ac:dyDescent="0.25">
      <c r="A58" s="29" t="str">
        <f>'AZU-17'!A58</f>
        <v>2.1.10.1</v>
      </c>
      <c r="B58" s="29" t="str">
        <f>'AZU-17'!B58</f>
        <v>Tarifas de Embarque a Repassar</v>
      </c>
      <c r="C58" s="26">
        <f>+'AZU-17'!C58+'TAM-17'!C58+'GLO-17'!C58+'ONE-17'!C58+'LTG-17'!C58</f>
        <v>661779050.77999997</v>
      </c>
      <c r="D58" s="26">
        <f>+'AZU-17'!D58+'TAM-17'!D58+'GLO-17'!D58+'ONE-17'!D58+'LTG-17'!D58</f>
        <v>946158399.17000008</v>
      </c>
      <c r="E58" s="26">
        <f>+'AZU-17'!E58+'TAM-17'!E58+'GLO-17'!E58+'ONE-17'!E58+'LTG-17'!E58</f>
        <v>544498900.75</v>
      </c>
      <c r="F58" s="26">
        <f>+'AZU-17'!F58+'TAM-17'!F58+'GLO-17'!F58+'ONE-17'!F58+'LTG-17'!F58</f>
        <v>644014436.95000005</v>
      </c>
    </row>
    <row r="59" spans="1:6" x14ac:dyDescent="0.25">
      <c r="A59" s="29" t="str">
        <f>'AZU-17'!A59</f>
        <v>2.1.10.2</v>
      </c>
      <c r="B59" s="29" t="str">
        <f>'AZU-17'!B59</f>
        <v>Adicional Tarifário a Repassar</v>
      </c>
      <c r="C59" s="26">
        <f>+'AZU-17'!C59+'TAM-17'!C59+'GLO-17'!C59+'ONE-17'!C59+'LTG-17'!C59</f>
        <v>22929642.27</v>
      </c>
      <c r="D59" s="26">
        <f>+'AZU-17'!D59+'TAM-17'!D59+'GLO-17'!D59+'ONE-17'!D59+'LTG-17'!D59</f>
        <v>14044761</v>
      </c>
      <c r="E59" s="26">
        <f>+'AZU-17'!E59+'TAM-17'!E59+'GLO-17'!E59+'ONE-17'!E59+'LTG-17'!E59</f>
        <v>22929642.27</v>
      </c>
      <c r="F59" s="26">
        <f>+'AZU-17'!F59+'TAM-17'!F59+'GLO-17'!F59+'ONE-17'!F59+'LTG-17'!F59</f>
        <v>22929642.27</v>
      </c>
    </row>
    <row r="60" spans="1:6" x14ac:dyDescent="0.25">
      <c r="A60" s="29" t="str">
        <f>'AZU-17'!A60</f>
        <v>2.1.10.98</v>
      </c>
      <c r="B60" s="29" t="str">
        <f>'AZU-17'!B60</f>
        <v>Outros Valores a Repassar</v>
      </c>
      <c r="C60" s="26">
        <f>+'AZU-17'!C60+'TAM-17'!C60+'GLO-17'!C60+'ONE-17'!C60+'LTG-17'!C60</f>
        <v>10533735</v>
      </c>
      <c r="D60" s="26">
        <f>+'AZU-17'!D60+'TAM-17'!D60+'GLO-17'!D60+'ONE-17'!D60+'LTG-17'!D60</f>
        <v>0</v>
      </c>
      <c r="E60" s="26">
        <f>+'AZU-17'!E60+'TAM-17'!E60+'GLO-17'!E60+'ONE-17'!E60+'LTG-17'!E60</f>
        <v>10538700</v>
      </c>
      <c r="F60" s="26">
        <f>+'AZU-17'!F60+'TAM-17'!F60+'GLO-17'!F60+'ONE-17'!F60+'LTG-17'!F60</f>
        <v>10533735</v>
      </c>
    </row>
    <row r="61" spans="1:6" x14ac:dyDescent="0.25">
      <c r="A61" s="27" t="str">
        <f>'AZU-17'!A61</f>
        <v>2.1.11</v>
      </c>
      <c r="B61" s="27" t="str">
        <f>'AZU-17'!B61</f>
        <v>Obrigações com Instrumentos Financeiros Derivativos</v>
      </c>
      <c r="C61" s="22">
        <f>+'AZU-17'!C61+'TAM-17'!C61+'GLO-17'!C61+'ONE-17'!C61+'LTG-17'!C61</f>
        <v>137236124.89000002</v>
      </c>
      <c r="D61" s="22">
        <f>+'AZU-17'!D61+'TAM-17'!D61+'GLO-17'!D61+'ONE-17'!D61+'LTG-17'!D61</f>
        <v>80560458.829999998</v>
      </c>
      <c r="E61" s="22">
        <f>+'AZU-17'!E61+'TAM-17'!E61+'GLO-17'!E61+'ONE-17'!E61+'LTG-17'!E61</f>
        <v>197614156.63999999</v>
      </c>
      <c r="F61" s="22">
        <f>+'AZU-17'!F61+'TAM-17'!F61+'GLO-17'!F61+'ONE-17'!F61+'LTG-17'!F61</f>
        <v>173659039.22</v>
      </c>
    </row>
    <row r="62" spans="1:6" x14ac:dyDescent="0.25">
      <c r="A62" s="29" t="str">
        <f>'AZU-17'!A62</f>
        <v>2.1.12</v>
      </c>
      <c r="B62" s="29" t="str">
        <f>'AZU-17'!B62</f>
        <v>Provisões</v>
      </c>
      <c r="C62" s="26">
        <f>+'AZU-17'!C62+'TAM-17'!C62+'GLO-17'!C62+'ONE-17'!C62+'LTG-17'!C62</f>
        <v>718527155.25</v>
      </c>
      <c r="D62" s="26">
        <f>+'AZU-17'!D62+'TAM-17'!D62+'GLO-17'!D62+'ONE-17'!D62+'LTG-17'!D62</f>
        <v>462081902.75999999</v>
      </c>
      <c r="E62" s="26">
        <f>+'AZU-17'!E62+'TAM-17'!E62+'GLO-17'!E62+'ONE-17'!E62+'LTG-17'!E62</f>
        <v>984852153.95000005</v>
      </c>
      <c r="F62" s="26">
        <f>+'AZU-17'!F62+'TAM-17'!F62+'GLO-17'!F62+'ONE-17'!F62+'LTG-17'!F62</f>
        <v>718527155.25</v>
      </c>
    </row>
    <row r="63" spans="1:6" x14ac:dyDescent="0.25">
      <c r="A63" s="29" t="str">
        <f>'AZU-17'!A63</f>
        <v>2.1.98</v>
      </c>
      <c r="B63" s="29" t="str">
        <f>'AZU-17'!B63</f>
        <v>Outros Passivos Circulantes</v>
      </c>
      <c r="C63" s="26">
        <f>+'AZU-17'!C63+'TAM-17'!C63+'GLO-17'!C63+'ONE-17'!C63+'LTG-17'!C63</f>
        <v>304906559.20999998</v>
      </c>
      <c r="D63" s="26">
        <f>+'AZU-17'!D63+'TAM-17'!D63+'GLO-17'!D63+'ONE-17'!D63+'LTG-17'!D63</f>
        <v>481382098.63</v>
      </c>
      <c r="E63" s="26">
        <f>+'AZU-17'!E63+'TAM-17'!E63+'GLO-17'!E63+'ONE-17'!E63+'LTG-17'!E63</f>
        <v>558538415.92999995</v>
      </c>
      <c r="F63" s="26">
        <f>+'AZU-17'!F63+'TAM-17'!F63+'GLO-17'!F63+'ONE-17'!F63+'LTG-17'!F63</f>
        <v>302679089.70999998</v>
      </c>
    </row>
    <row r="64" spans="1:6" x14ac:dyDescent="0.25">
      <c r="A64" s="29" t="str">
        <f>'AZU-17'!A64</f>
        <v>2.2</v>
      </c>
      <c r="B64" s="29" t="str">
        <f>'AZU-17'!B64</f>
        <v>Passivo Não Circulante</v>
      </c>
      <c r="C64" s="26">
        <f>+'AZU-17'!C64+'TAM-17'!C64+'GLO-17'!C64+'ONE-17'!C64+'LTG-17'!C64</f>
        <v>14089181746.16</v>
      </c>
      <c r="D64" s="26">
        <f>+'AZU-17'!D64+'TAM-17'!D64+'GLO-17'!D64+'ONE-17'!D64+'LTG-17'!D64</f>
        <v>13030697899.77</v>
      </c>
      <c r="E64" s="26">
        <f>+'AZU-17'!E64+'TAM-17'!E64+'GLO-17'!E64+'ONE-17'!E64+'LTG-17'!E64</f>
        <v>14414951412.27</v>
      </c>
      <c r="F64" s="26">
        <f>+'AZU-17'!F64+'TAM-17'!F64+'GLO-17'!F64+'ONE-17'!F64+'LTG-17'!F64</f>
        <v>13289138954.170002</v>
      </c>
    </row>
    <row r="65" spans="1:6" x14ac:dyDescent="0.25">
      <c r="A65" s="29" t="str">
        <f>'AZU-17'!A65</f>
        <v>2.2.1</v>
      </c>
      <c r="B65" s="29" t="str">
        <f>'AZU-17'!B65</f>
        <v xml:space="preserve">Fornecedores </v>
      </c>
      <c r="C65" s="26">
        <f>+'AZU-17'!C65+'TAM-17'!C65+'GLO-17'!C65+'ONE-17'!C65+'LTG-17'!C65</f>
        <v>0</v>
      </c>
      <c r="D65" s="26">
        <f>+'AZU-17'!D65+'TAM-17'!D65+'GLO-17'!D65+'ONE-17'!D65+'LTG-17'!D65</f>
        <v>221779968.62</v>
      </c>
      <c r="E65" s="26">
        <f>+'AZU-17'!E65+'TAM-17'!E65+'GLO-17'!E65+'ONE-17'!E65+'LTG-17'!E65</f>
        <v>30498709.550000001</v>
      </c>
      <c r="F65" s="26">
        <f>+'AZU-17'!F65+'TAM-17'!F65+'GLO-17'!F65+'ONE-17'!F65+'LTG-17'!F65</f>
        <v>0</v>
      </c>
    </row>
    <row r="66" spans="1:6" x14ac:dyDescent="0.25">
      <c r="A66" s="29" t="str">
        <f>'AZU-17'!A66</f>
        <v>2.2.2</v>
      </c>
      <c r="B66" s="29" t="str">
        <f>'AZU-17'!B66</f>
        <v>Empréstimos e Financiamentos</v>
      </c>
      <c r="C66" s="26">
        <f>+'AZU-17'!C66+'TAM-17'!C66+'GLO-17'!C66+'ONE-17'!C66+'LTG-17'!C66</f>
        <v>5409627150.8599997</v>
      </c>
      <c r="D66" s="26">
        <f>+'AZU-17'!D66+'TAM-17'!D66+'GLO-17'!D66+'ONE-17'!D66+'LTG-17'!D66</f>
        <v>4558076741.8500004</v>
      </c>
      <c r="E66" s="26">
        <f>+'AZU-17'!E66+'TAM-17'!E66+'GLO-17'!E66+'ONE-17'!E66+'LTG-17'!E66</f>
        <v>8365494182.1700001</v>
      </c>
      <c r="F66" s="26">
        <f>+'AZU-17'!F66+'TAM-17'!F66+'GLO-17'!F66+'ONE-17'!F66+'LTG-17'!F66</f>
        <v>6173124023.25</v>
      </c>
    </row>
    <row r="67" spans="1:6" x14ac:dyDescent="0.25">
      <c r="A67" s="29" t="str">
        <f>'AZU-17'!A67</f>
        <v>2.2.3</v>
      </c>
      <c r="B67" s="29" t="str">
        <f>'AZU-17'!B67</f>
        <v>Obrigações com Partes Relacionadas</v>
      </c>
      <c r="C67" s="26">
        <f>+'AZU-17'!C67+'TAM-17'!C67+'GLO-17'!C67+'ONE-17'!C67+'LTG-17'!C67</f>
        <v>4425191162.3199997</v>
      </c>
      <c r="D67" s="26">
        <f>+'AZU-17'!D67+'TAM-17'!D67+'GLO-17'!D67+'ONE-17'!D67+'LTG-17'!D67</f>
        <v>4074149638.7800002</v>
      </c>
      <c r="E67" s="26">
        <f>+'AZU-17'!E67+'TAM-17'!E67+'GLO-17'!E67+'ONE-17'!E67+'LTG-17'!E67</f>
        <v>2346283460.1100001</v>
      </c>
      <c r="F67" s="26">
        <f>+'AZU-17'!F67+'TAM-17'!F67+'GLO-17'!F67+'ONE-17'!F67+'LTG-17'!F67</f>
        <v>3314746507.2000003</v>
      </c>
    </row>
    <row r="68" spans="1:6" x14ac:dyDescent="0.25">
      <c r="A68" s="27" t="str">
        <f>'AZU-17'!A68</f>
        <v>2.2.4</v>
      </c>
      <c r="B68" s="27" t="str">
        <f>'AZU-17'!B68</f>
        <v>Obrigações Trabalhistas</v>
      </c>
      <c r="C68" s="22">
        <f>+'AZU-17'!C68+'TAM-17'!C68+'GLO-17'!C68+'ONE-17'!C68+'LTG-17'!C68</f>
        <v>0</v>
      </c>
      <c r="D68" s="22">
        <f>+'AZU-17'!D68+'TAM-17'!D68+'GLO-17'!D68+'ONE-17'!D68+'LTG-17'!D68</f>
        <v>0</v>
      </c>
      <c r="E68" s="22">
        <f>+'AZU-17'!E68+'TAM-17'!E68+'GLO-17'!E68+'ONE-17'!E68+'LTG-17'!E68</f>
        <v>0</v>
      </c>
      <c r="F68" s="22">
        <f>+'AZU-17'!F68+'TAM-17'!F68+'GLO-17'!F68+'ONE-17'!F68+'LTG-17'!F68</f>
        <v>0</v>
      </c>
    </row>
    <row r="69" spans="1:6" x14ac:dyDescent="0.25">
      <c r="A69" s="29" t="str">
        <f>'AZU-17'!A69</f>
        <v>2.2.5</v>
      </c>
      <c r="B69" s="29" t="str">
        <f>'AZU-17'!B69</f>
        <v>Obrigações Fiscais</v>
      </c>
      <c r="C69" s="26">
        <f>+'AZU-17'!C69+'TAM-17'!C69+'GLO-17'!C69+'ONE-17'!C69+'LTG-17'!C69</f>
        <v>533414191.74000001</v>
      </c>
      <c r="D69" s="26">
        <f>+'AZU-17'!D69+'TAM-17'!D69+'GLO-17'!D69+'ONE-17'!D69+'LTG-17'!D69</f>
        <v>423961157.44999999</v>
      </c>
      <c r="E69" s="26">
        <f>+'AZU-17'!E69+'TAM-17'!E69+'GLO-17'!E69+'ONE-17'!E69+'LTG-17'!E69</f>
        <v>395919774.77999997</v>
      </c>
      <c r="F69" s="26">
        <f>+'AZU-17'!F69+'TAM-17'!F69+'GLO-17'!F69+'ONE-17'!F69+'LTG-17'!F69</f>
        <v>427094810.73000002</v>
      </c>
    </row>
    <row r="70" spans="1:6" x14ac:dyDescent="0.25">
      <c r="A70" s="29" t="str">
        <f>'AZU-17'!A70</f>
        <v>2.2.6</v>
      </c>
      <c r="B70" s="29" t="str">
        <f>'AZU-17'!B70</f>
        <v xml:space="preserve">Transportes a Executar </v>
      </c>
      <c r="C70" s="26">
        <f>+'AZU-17'!C70+'TAM-17'!C70+'GLO-17'!C70+'ONE-17'!C70+'LTG-17'!C70</f>
        <v>391673898.63999999</v>
      </c>
      <c r="D70" s="26">
        <f>+'AZU-17'!D70+'TAM-17'!D70+'GLO-17'!D70+'ONE-17'!D70+'LTG-17'!D70</f>
        <v>0</v>
      </c>
      <c r="E70" s="26">
        <f>+'AZU-17'!E70+'TAM-17'!E70+'GLO-17'!E70+'ONE-17'!E70+'LTG-17'!E70</f>
        <v>128673469.06999999</v>
      </c>
      <c r="F70" s="26">
        <f>+'AZU-17'!F70+'TAM-17'!F70+'GLO-17'!F70+'ONE-17'!F70+'LTG-17'!F70</f>
        <v>391673898.63999999</v>
      </c>
    </row>
    <row r="71" spans="1:6" x14ac:dyDescent="0.25">
      <c r="A71" s="29" t="str">
        <f>'AZU-17'!A71</f>
        <v>2.2.6.1</v>
      </c>
      <c r="B71" s="29" t="str">
        <f>'AZU-17'!B71</f>
        <v>Bilhetes de Passagem Vendidos a Transportar</v>
      </c>
      <c r="C71" s="26">
        <f>+'AZU-17'!C71+'TAM-17'!C71+'GLO-17'!C71+'ONE-17'!C71+'LTG-17'!C71</f>
        <v>0</v>
      </c>
      <c r="D71" s="26">
        <f>+'AZU-17'!D71+'TAM-17'!D71+'GLO-17'!D71+'ONE-17'!D71+'LTG-17'!D71</f>
        <v>0</v>
      </c>
      <c r="E71" s="26">
        <f>+'AZU-17'!E71+'TAM-17'!E71+'GLO-17'!E71+'ONE-17'!E71+'LTG-17'!E71</f>
        <v>0</v>
      </c>
      <c r="F71" s="26">
        <f>+'AZU-17'!F71+'TAM-17'!F71+'GLO-17'!F71+'ONE-17'!F71+'LTG-17'!F71</f>
        <v>0</v>
      </c>
    </row>
    <row r="72" spans="1:6" x14ac:dyDescent="0.25">
      <c r="A72" s="29" t="str">
        <f>'AZU-17'!A72</f>
        <v>2.2.6.2</v>
      </c>
      <c r="B72" s="29" t="str">
        <f>'AZU-17'!B72</f>
        <v>Programas de Fidelização</v>
      </c>
      <c r="C72" s="26">
        <f>+'AZU-17'!C72+'TAM-17'!C72+'GLO-17'!C72+'ONE-17'!C72+'LTG-17'!C72</f>
        <v>0</v>
      </c>
      <c r="D72" s="26">
        <f>+'AZU-17'!D72+'TAM-17'!D72+'GLO-17'!D72+'ONE-17'!D72+'LTG-17'!D72</f>
        <v>0</v>
      </c>
      <c r="E72" s="26">
        <f>+'AZU-17'!E72+'TAM-17'!E72+'GLO-17'!E72+'ONE-17'!E72+'LTG-17'!E72</f>
        <v>0</v>
      </c>
      <c r="F72" s="26">
        <f>+'AZU-17'!F72+'TAM-17'!F72+'GLO-17'!F72+'ONE-17'!F72+'LTG-17'!F72</f>
        <v>0</v>
      </c>
    </row>
    <row r="73" spans="1:6" x14ac:dyDescent="0.25">
      <c r="A73" s="29" t="str">
        <f>'AZU-17'!A73</f>
        <v>2.2.6.3</v>
      </c>
      <c r="B73" s="29" t="str">
        <f>'AZU-17'!B73</f>
        <v>Créditos de Clientes</v>
      </c>
      <c r="C73" s="26">
        <f>+'AZU-17'!C73+'TAM-17'!C73+'GLO-17'!C73+'ONE-17'!C73+'LTG-17'!C73</f>
        <v>391673898.63999999</v>
      </c>
      <c r="D73" s="26">
        <f>+'AZU-17'!D73+'TAM-17'!D73+'GLO-17'!D73+'ONE-17'!D73+'LTG-17'!D73</f>
        <v>0</v>
      </c>
      <c r="E73" s="26">
        <f>+'AZU-17'!E73+'TAM-17'!E73+'GLO-17'!E73+'ONE-17'!E73+'LTG-17'!E73</f>
        <v>126186458.06999999</v>
      </c>
      <c r="F73" s="26">
        <f>+'AZU-17'!F73+'TAM-17'!F73+'GLO-17'!F73+'ONE-17'!F73+'LTG-17'!F73</f>
        <v>391673898.63999999</v>
      </c>
    </row>
    <row r="74" spans="1:6" x14ac:dyDescent="0.25">
      <c r="A74" s="29" t="str">
        <f>'AZU-17'!A74</f>
        <v>2.2.6.98</v>
      </c>
      <c r="B74" s="29" t="str">
        <f>'AZU-17'!B74</f>
        <v>Outros Transportes a Executar</v>
      </c>
      <c r="C74" s="26">
        <f>+'AZU-17'!C74+'TAM-17'!C74+'GLO-17'!C74+'ONE-17'!C74+'LTG-17'!C74</f>
        <v>0</v>
      </c>
      <c r="D74" s="26">
        <f>+'AZU-17'!D74+'TAM-17'!D74+'GLO-17'!D74+'ONE-17'!D74+'LTG-17'!D74</f>
        <v>0</v>
      </c>
      <c r="E74" s="26">
        <f>+'AZU-17'!E74+'TAM-17'!E74+'GLO-17'!E74+'ONE-17'!E74+'LTG-17'!E74</f>
        <v>2487011</v>
      </c>
      <c r="F74" s="26">
        <f>+'AZU-17'!F74+'TAM-17'!F74+'GLO-17'!F74+'ONE-17'!F74+'LTG-17'!F74</f>
        <v>0</v>
      </c>
    </row>
    <row r="75" spans="1:6" x14ac:dyDescent="0.25">
      <c r="A75" s="24" t="str">
        <f>'AZU-17'!A75</f>
        <v>2.2.7</v>
      </c>
      <c r="B75" s="24" t="str">
        <f>'AZU-17'!B75</f>
        <v>Tarifas Aeroportuárias a Pagar</v>
      </c>
      <c r="C75" s="22">
        <f>+'AZU-17'!C75+'TAM-17'!C75+'GLO-17'!C75+'ONE-17'!C75+'LTG-17'!C75</f>
        <v>0</v>
      </c>
      <c r="D75" s="22">
        <f>+'AZU-17'!D75+'TAM-17'!D75+'GLO-17'!D75+'ONE-17'!D75+'LTG-17'!D75</f>
        <v>0</v>
      </c>
      <c r="E75" s="22">
        <f>+'AZU-17'!E75+'TAM-17'!E75+'GLO-17'!E75+'ONE-17'!E75+'LTG-17'!E75</f>
        <v>0</v>
      </c>
      <c r="F75" s="22">
        <f>+'AZU-17'!F75+'TAM-17'!F75+'GLO-17'!F75+'ONE-17'!F75+'LTG-17'!F75</f>
        <v>0</v>
      </c>
    </row>
    <row r="76" spans="1:6" x14ac:dyDescent="0.25">
      <c r="A76" s="29" t="str">
        <f>'AZU-17'!A76</f>
        <v>2.2.8</v>
      </c>
      <c r="B76" s="29" t="str">
        <f>'AZU-17'!B76</f>
        <v>Tarifas de Navegação Aérea a Pagar</v>
      </c>
      <c r="C76" s="26">
        <f>+'AZU-17'!C76+'TAM-17'!C76+'GLO-17'!C76+'ONE-17'!C76+'LTG-17'!C76</f>
        <v>0</v>
      </c>
      <c r="D76" s="26">
        <f>+'AZU-17'!D76+'TAM-17'!D76+'GLO-17'!D76+'ONE-17'!D76+'LTG-17'!D76</f>
        <v>0</v>
      </c>
      <c r="E76" s="26">
        <f>+'AZU-17'!E76+'TAM-17'!E76+'GLO-17'!E76+'ONE-17'!E76+'LTG-17'!E76</f>
        <v>0</v>
      </c>
      <c r="F76" s="26">
        <f>+'AZU-17'!F76+'TAM-17'!F76+'GLO-17'!F76+'ONE-17'!F76+'LTG-17'!F76</f>
        <v>0</v>
      </c>
    </row>
    <row r="77" spans="1:6" x14ac:dyDescent="0.25">
      <c r="A77" s="29" t="str">
        <f>'AZU-17'!A77</f>
        <v>2.2.9</v>
      </c>
      <c r="B77" s="29" t="str">
        <f>'AZU-17'!B77</f>
        <v xml:space="preserve">Arrecadação a Contas de Terceiros </v>
      </c>
      <c r="C77" s="26">
        <f>+'AZU-17'!C77+'TAM-17'!C77+'GLO-17'!C77+'ONE-17'!C77+'LTG-17'!C77</f>
        <v>0</v>
      </c>
      <c r="D77" s="26">
        <f>+'AZU-17'!D77+'TAM-17'!D77+'GLO-17'!D77+'ONE-17'!D77+'LTG-17'!D77</f>
        <v>0</v>
      </c>
      <c r="E77" s="26">
        <f>+'AZU-17'!E77+'TAM-17'!E77+'GLO-17'!E77+'ONE-17'!E77+'LTG-17'!E77</f>
        <v>0</v>
      </c>
      <c r="F77" s="26">
        <f>+'AZU-17'!F77+'TAM-17'!F77+'GLO-17'!F77+'ONE-17'!F77+'LTG-17'!F77</f>
        <v>0</v>
      </c>
    </row>
    <row r="78" spans="1:6" x14ac:dyDescent="0.25">
      <c r="A78" s="29" t="str">
        <f>'AZU-17'!A78</f>
        <v>2.2.9.1</v>
      </c>
      <c r="B78" s="29" t="str">
        <f>'AZU-17'!B78</f>
        <v>Tarifas de Embarque a Repassar</v>
      </c>
      <c r="C78" s="26">
        <f>+'AZU-17'!C78+'TAM-17'!C78+'GLO-17'!C78+'ONE-17'!C78+'LTG-17'!C78</f>
        <v>0</v>
      </c>
      <c r="D78" s="26">
        <f>+'AZU-17'!D78+'TAM-17'!D78+'GLO-17'!D78+'ONE-17'!D78+'LTG-17'!D78</f>
        <v>0</v>
      </c>
      <c r="E78" s="26">
        <f>+'AZU-17'!E78+'TAM-17'!E78+'GLO-17'!E78+'ONE-17'!E78+'LTG-17'!E78</f>
        <v>0</v>
      </c>
      <c r="F78" s="26">
        <f>+'AZU-17'!F78+'TAM-17'!F78+'GLO-17'!F78+'ONE-17'!F78+'LTG-17'!F78</f>
        <v>0</v>
      </c>
    </row>
    <row r="79" spans="1:6" x14ac:dyDescent="0.25">
      <c r="A79" s="29" t="str">
        <f>'AZU-17'!A79</f>
        <v>2.2.9.2</v>
      </c>
      <c r="B79" s="29" t="str">
        <f>'AZU-17'!B79</f>
        <v>Adicional Tarifário a Repassar</v>
      </c>
      <c r="C79" s="26">
        <f>+'AZU-17'!C79+'TAM-17'!C79+'GLO-17'!C79+'ONE-17'!C79+'LTG-17'!C79</f>
        <v>0</v>
      </c>
      <c r="D79" s="26">
        <f>+'AZU-17'!D79+'TAM-17'!D79+'GLO-17'!D79+'ONE-17'!D79+'LTG-17'!D79</f>
        <v>0</v>
      </c>
      <c r="E79" s="26">
        <f>+'AZU-17'!E79+'TAM-17'!E79+'GLO-17'!E79+'ONE-17'!E79+'LTG-17'!E79</f>
        <v>0</v>
      </c>
      <c r="F79" s="26">
        <f>+'AZU-17'!F79+'TAM-17'!F79+'GLO-17'!F79+'ONE-17'!F79+'LTG-17'!F79</f>
        <v>0</v>
      </c>
    </row>
    <row r="80" spans="1:6" x14ac:dyDescent="0.25">
      <c r="A80" s="29" t="str">
        <f>'AZU-17'!A80</f>
        <v>2.2.9.98</v>
      </c>
      <c r="B80" s="29" t="str">
        <f>'AZU-17'!B80</f>
        <v>Outros Valores a Repassar</v>
      </c>
      <c r="C80" s="26">
        <f>+'AZU-17'!C80+'TAM-17'!C80+'GLO-17'!C80+'ONE-17'!C80+'LTG-17'!C80</f>
        <v>0</v>
      </c>
      <c r="D80" s="26">
        <f>+'AZU-17'!D80+'TAM-17'!D80+'GLO-17'!D80+'ONE-17'!D80+'LTG-17'!D80</f>
        <v>0</v>
      </c>
      <c r="E80" s="26">
        <f>+'AZU-17'!E80+'TAM-17'!E80+'GLO-17'!E80+'ONE-17'!E80+'LTG-17'!E80</f>
        <v>0</v>
      </c>
      <c r="F80" s="26">
        <f>+'AZU-17'!F80+'TAM-17'!F80+'GLO-17'!F80+'ONE-17'!F80+'LTG-17'!F80</f>
        <v>0</v>
      </c>
    </row>
    <row r="81" spans="1:6" x14ac:dyDescent="0.25">
      <c r="A81" s="27" t="str">
        <f>'AZU-17'!A81</f>
        <v>2.2.10</v>
      </c>
      <c r="B81" s="27" t="str">
        <f>'AZU-17'!B81</f>
        <v>Obrigações com Instrumentos Financeiros Derivativos</v>
      </c>
      <c r="C81" s="22">
        <f>+'AZU-17'!C81+'TAM-17'!C81+'GLO-17'!C81+'ONE-17'!C81+'LTG-17'!C81</f>
        <v>378251847.22000003</v>
      </c>
      <c r="D81" s="22">
        <f>+'AZU-17'!D81+'TAM-17'!D81+'GLO-17'!D81+'ONE-17'!D81+'LTG-17'!D81</f>
        <v>333657542.31</v>
      </c>
      <c r="E81" s="22">
        <f>+'AZU-17'!E81+'TAM-17'!E81+'GLO-17'!E81+'ONE-17'!E81+'LTG-17'!E81</f>
        <v>19530487.690000001</v>
      </c>
      <c r="F81" s="22">
        <f>+'AZU-17'!F81+'TAM-17'!F81+'GLO-17'!F81+'ONE-17'!F81+'LTG-17'!F81</f>
        <v>20469706.809999999</v>
      </c>
    </row>
    <row r="82" spans="1:6" x14ac:dyDescent="0.25">
      <c r="A82" s="29" t="str">
        <f>'AZU-17'!A82</f>
        <v>2.2.11</v>
      </c>
      <c r="B82" s="29" t="str">
        <f>'AZU-17'!B82</f>
        <v>Provisões</v>
      </c>
      <c r="C82" s="26">
        <f>+'AZU-17'!C82+'TAM-17'!C82+'GLO-17'!C82+'ONE-17'!C82+'LTG-17'!C82</f>
        <v>2259405134.8800001</v>
      </c>
      <c r="D82" s="26">
        <f>+'AZU-17'!D82+'TAM-17'!D82+'GLO-17'!D82+'ONE-17'!D82+'LTG-17'!D82</f>
        <v>2725761040.7000003</v>
      </c>
      <c r="E82" s="26">
        <f>+'AZU-17'!E82+'TAM-17'!E82+'GLO-17'!E82+'ONE-17'!E82+'LTG-17'!E82</f>
        <v>2471096036.7599998</v>
      </c>
      <c r="F82" s="26">
        <f>+'AZU-17'!F82+'TAM-17'!F82+'GLO-17'!F82+'ONE-17'!F82+'LTG-17'!F82</f>
        <v>2257623715.1999998</v>
      </c>
    </row>
    <row r="83" spans="1:6" x14ac:dyDescent="0.25">
      <c r="A83" s="29" t="str">
        <f>'AZU-17'!A83</f>
        <v>2.2.12</v>
      </c>
      <c r="B83" s="29" t="str">
        <f>'AZU-17'!B83</f>
        <v>Adiantamentos para Futuros Aumentos de Capital</v>
      </c>
      <c r="C83" s="26">
        <f>+'AZU-17'!C83+'TAM-17'!C83+'GLO-17'!C83+'ONE-17'!C83+'LTG-17'!C83</f>
        <v>0</v>
      </c>
      <c r="D83" s="26">
        <f>+'AZU-17'!D83+'TAM-17'!D83+'GLO-17'!D83+'ONE-17'!D83+'LTG-17'!D83</f>
        <v>0</v>
      </c>
      <c r="E83" s="26">
        <f>+'AZU-17'!E83+'TAM-17'!E83+'GLO-17'!E83+'ONE-17'!E83+'LTG-17'!E83</f>
        <v>0</v>
      </c>
      <c r="F83" s="26">
        <f>+'AZU-17'!F83+'TAM-17'!F83+'GLO-17'!F83+'ONE-17'!F83+'LTG-17'!F83</f>
        <v>0</v>
      </c>
    </row>
    <row r="84" spans="1:6" x14ac:dyDescent="0.25">
      <c r="A84" s="29" t="str">
        <f>'AZU-17'!A84</f>
        <v>2.2.98</v>
      </c>
      <c r="B84" s="29" t="str">
        <f>'AZU-17'!B84</f>
        <v>Outros Passivos Não Circulantes</v>
      </c>
      <c r="C84" s="26">
        <f>+'AZU-17'!C84+'TAM-17'!C84+'GLO-17'!C84+'ONE-17'!C84+'LTG-17'!C84</f>
        <v>691618360.5</v>
      </c>
      <c r="D84" s="26">
        <f>+'AZU-17'!D84+'TAM-17'!D84+'GLO-17'!D84+'ONE-17'!D84+'LTG-17'!D84</f>
        <v>693311810.05999994</v>
      </c>
      <c r="E84" s="26">
        <f>+'AZU-17'!E84+'TAM-17'!E84+'GLO-17'!E84+'ONE-17'!E84+'LTG-17'!E84</f>
        <v>657455292.13999999</v>
      </c>
      <c r="F84" s="26">
        <f>+'AZU-17'!F84+'TAM-17'!F84+'GLO-17'!F84+'ONE-17'!F84+'LTG-17'!F84</f>
        <v>704406292.34000003</v>
      </c>
    </row>
    <row r="85" spans="1:6" x14ac:dyDescent="0.25">
      <c r="A85" s="29" t="str">
        <f>'AZU-17'!A85</f>
        <v>2.3</v>
      </c>
      <c r="B85" s="29" t="str">
        <f>'AZU-17'!B85</f>
        <v>Patrimônio Líquido</v>
      </c>
      <c r="C85" s="26">
        <f>+'AZU-17'!C85+'TAM-17'!C85+'GLO-17'!C85+'ONE-17'!C85+'LTG-17'!C85</f>
        <v>-2789053782.6800003</v>
      </c>
      <c r="D85" s="26">
        <f>+'AZU-17'!D85+'TAM-17'!D85+'GLO-17'!D85+'ONE-17'!D85+'LTG-17'!D85</f>
        <v>-897907446.39000034</v>
      </c>
      <c r="E85" s="26">
        <f>+'AZU-17'!E85+'TAM-17'!E85+'GLO-17'!E85+'ONE-17'!E85+'LTG-17'!E85</f>
        <v>-3562319984.8300004</v>
      </c>
      <c r="F85" s="26">
        <f>+'AZU-17'!F85+'TAM-17'!F85+'GLO-17'!F85+'ONE-17'!F85+'LTG-17'!F85</f>
        <v>-4353605139.1300001</v>
      </c>
    </row>
    <row r="86" spans="1:6" x14ac:dyDescent="0.25">
      <c r="A86" s="29" t="str">
        <f>'AZU-17'!A86</f>
        <v>2.3.1</v>
      </c>
      <c r="B86" s="29" t="str">
        <f>'AZU-17'!B86</f>
        <v>Capital Social</v>
      </c>
      <c r="C86" s="26">
        <f>+'AZU-17'!C86+'TAM-17'!C86+'GLO-17'!C86+'ONE-17'!C86+'LTG-17'!C86</f>
        <v>13947083904.93</v>
      </c>
      <c r="D86" s="26">
        <f>+'AZU-17'!D86+'TAM-17'!D86+'GLO-17'!D86+'ONE-17'!D86+'LTG-17'!D86</f>
        <v>15510781155.58</v>
      </c>
      <c r="E86" s="26">
        <f>+'AZU-17'!E86+'TAM-17'!E86+'GLO-17'!E86+'ONE-17'!E86+'LTG-17'!E86</f>
        <v>11730167268.970001</v>
      </c>
      <c r="F86" s="26">
        <f>+'AZU-17'!F86+'TAM-17'!F86+'GLO-17'!F86+'ONE-17'!F86+'LTG-17'!F86</f>
        <v>12699542892.880001</v>
      </c>
    </row>
    <row r="87" spans="1:6" x14ac:dyDescent="0.25">
      <c r="A87" s="29" t="str">
        <f>'AZU-17'!A87</f>
        <v>2.3.1.1</v>
      </c>
      <c r="B87" s="29" t="str">
        <f>'AZU-17'!B87</f>
        <v>Capital Social Subscrito</v>
      </c>
      <c r="C87" s="26">
        <f>+'AZU-17'!C87+'TAM-17'!C87+'GLO-17'!C87+'ONE-17'!C87+'LTG-17'!C87</f>
        <v>13947083904.93</v>
      </c>
      <c r="D87" s="26">
        <f>+'AZU-17'!D87+'TAM-17'!D87+'GLO-17'!D87+'ONE-17'!D87+'LTG-17'!D87</f>
        <v>15510781155.58</v>
      </c>
      <c r="E87" s="26">
        <f>+'AZU-17'!E87+'TAM-17'!E87+'GLO-17'!E87+'ONE-17'!E87+'LTG-17'!E87</f>
        <v>11730167268.970001</v>
      </c>
      <c r="F87" s="26">
        <f>+'AZU-17'!F87+'TAM-17'!F87+'GLO-17'!F87+'ONE-17'!F87+'LTG-17'!F87</f>
        <v>12699542892.880001</v>
      </c>
    </row>
    <row r="88" spans="1:6" x14ac:dyDescent="0.25">
      <c r="A88" s="27" t="str">
        <f>'AZU-17'!A88</f>
        <v>2.3.1.2</v>
      </c>
      <c r="B88" s="27" t="str">
        <f>'AZU-17'!B88</f>
        <v>(-) Capital Social a Integralizar</v>
      </c>
      <c r="C88" s="22">
        <f>+'AZU-17'!C88+'TAM-17'!C88+'GLO-17'!C88+'ONE-17'!C88+'LTG-17'!C88</f>
        <v>0</v>
      </c>
      <c r="D88" s="22">
        <f>+'AZU-17'!D88+'TAM-17'!D88+'GLO-17'!D88+'ONE-17'!D88+'LTG-17'!D88</f>
        <v>0</v>
      </c>
      <c r="E88" s="22">
        <f>+'AZU-17'!E88+'TAM-17'!E88+'GLO-17'!E88+'ONE-17'!E88+'LTG-17'!E88</f>
        <v>0</v>
      </c>
      <c r="F88" s="22">
        <f>+'AZU-17'!F88+'TAM-17'!F88+'GLO-17'!F88+'ONE-17'!F88+'LTG-17'!F88</f>
        <v>0</v>
      </c>
    </row>
    <row r="89" spans="1:6" x14ac:dyDescent="0.25">
      <c r="A89" s="29" t="str">
        <f>'AZU-17'!A89</f>
        <v>2.3.2</v>
      </c>
      <c r="B89" s="29" t="str">
        <f>'AZU-17'!B89</f>
        <v>Adiantamentos para Futuros Aumentos de Capital</v>
      </c>
      <c r="C89" s="26">
        <f>+'AZU-17'!C89+'TAM-17'!C89+'GLO-17'!C89+'ONE-17'!C89+'LTG-17'!C89</f>
        <v>29492000</v>
      </c>
      <c r="D89" s="26">
        <f>+'AZU-17'!D89+'TAM-17'!D89+'GLO-17'!D89+'ONE-17'!D89+'LTG-17'!D89</f>
        <v>29491646</v>
      </c>
      <c r="E89" s="26">
        <f>+'AZU-17'!E89+'TAM-17'!E89+'GLO-17'!E89+'ONE-17'!E89+'LTG-17'!E89</f>
        <v>463492000.88999999</v>
      </c>
      <c r="F89" s="26">
        <f>+'AZU-17'!F89+'TAM-17'!F89+'GLO-17'!F89+'ONE-17'!F89+'LTG-17'!F89</f>
        <v>29492000</v>
      </c>
    </row>
    <row r="90" spans="1:6" x14ac:dyDescent="0.25">
      <c r="A90" s="29" t="str">
        <f>'AZU-17'!A90</f>
        <v>2.3.3</v>
      </c>
      <c r="B90" s="29" t="str">
        <f>'AZU-17'!B90</f>
        <v>Reservas de Capital</v>
      </c>
      <c r="C90" s="26">
        <f>+'AZU-17'!C90+'TAM-17'!C90+'GLO-17'!C90+'ONE-17'!C90+'LTG-17'!C90</f>
        <v>1177552760.46</v>
      </c>
      <c r="D90" s="26">
        <f>+'AZU-17'!D90+'TAM-17'!D90+'GLO-17'!D90+'ONE-17'!D90+'LTG-17'!D90</f>
        <v>1185156893.98</v>
      </c>
      <c r="E90" s="26">
        <f>+'AZU-17'!E90+'TAM-17'!E90+'GLO-17'!E90+'ONE-17'!E90+'LTG-17'!E90</f>
        <v>1192795573.8800001</v>
      </c>
      <c r="F90" s="26">
        <f>+'AZU-17'!F90+'TAM-17'!F90+'GLO-17'!F90+'ONE-17'!F90+'LTG-17'!F90</f>
        <v>1150605846.8600001</v>
      </c>
    </row>
    <row r="91" spans="1:6" x14ac:dyDescent="0.25">
      <c r="A91" s="29" t="str">
        <f>'AZU-17'!A91</f>
        <v>2.3.4</v>
      </c>
      <c r="B91" s="29" t="str">
        <f>'AZU-17'!B91</f>
        <v>(+\-) Ajustes de Avaliação Patrimonial</v>
      </c>
      <c r="C91" s="26">
        <f>+'AZU-17'!C91+'TAM-17'!C91+'GLO-17'!C91+'ONE-17'!C91+'LTG-17'!C91</f>
        <v>-33007251.779999986</v>
      </c>
      <c r="D91" s="26">
        <f>+'AZU-17'!D91+'TAM-17'!D91+'GLO-17'!D91+'ONE-17'!D91+'LTG-17'!D91</f>
        <v>39296490.509999998</v>
      </c>
      <c r="E91" s="26">
        <f>+'AZU-17'!E91+'TAM-17'!E91+'GLO-17'!E91+'ONE-17'!E91+'LTG-17'!E91</f>
        <v>-10932551.699999988</v>
      </c>
      <c r="F91" s="26">
        <f>+'AZU-17'!F91+'TAM-17'!F91+'GLO-17'!F91+'ONE-17'!F91+'LTG-17'!F91</f>
        <v>-22321502.209999993</v>
      </c>
    </row>
    <row r="92" spans="1:6" x14ac:dyDescent="0.25">
      <c r="A92" s="29" t="str">
        <f>'AZU-17'!A92</f>
        <v>2.3.5</v>
      </c>
      <c r="B92" s="29" t="str">
        <f>'AZU-17'!B92</f>
        <v>Reservas de Lucros</v>
      </c>
      <c r="C92" s="26">
        <f>+'AZU-17'!C92+'TAM-17'!C92+'GLO-17'!C92+'ONE-17'!C92+'LTG-17'!C92</f>
        <v>2730973.82</v>
      </c>
      <c r="D92" s="26">
        <f>+'AZU-17'!D92+'TAM-17'!D92+'GLO-17'!D92+'ONE-17'!D92+'LTG-17'!D92</f>
        <v>8846446.4000000004</v>
      </c>
      <c r="E92" s="26">
        <f>+'AZU-17'!E92+'TAM-17'!E92+'GLO-17'!E92+'ONE-17'!E92+'LTG-17'!E92</f>
        <v>-30279934.98</v>
      </c>
      <c r="F92" s="26">
        <f>+'AZU-17'!F92+'TAM-17'!F92+'GLO-17'!F92+'ONE-17'!F92+'LTG-17'!F92</f>
        <v>-29669446.73</v>
      </c>
    </row>
    <row r="93" spans="1:6" x14ac:dyDescent="0.25">
      <c r="A93" s="29" t="str">
        <f>'AZU-17'!A93</f>
        <v>2.3.6</v>
      </c>
      <c r="B93" s="29" t="str">
        <f>'AZU-17'!B93</f>
        <v>(-) Ações em Tesouraria</v>
      </c>
      <c r="C93" s="26">
        <f>+'AZU-17'!C93+'TAM-17'!C93+'GLO-17'!C93+'ONE-17'!C93+'LTG-17'!C93</f>
        <v>0</v>
      </c>
      <c r="D93" s="26">
        <f>+'AZU-17'!D93+'TAM-17'!D93+'GLO-17'!D93+'ONE-17'!D93+'LTG-17'!D93</f>
        <v>0</v>
      </c>
      <c r="E93" s="26">
        <f>+'AZU-17'!E93+'TAM-17'!E93+'GLO-17'!E93+'ONE-17'!E93+'LTG-17'!E93</f>
        <v>0</v>
      </c>
      <c r="F93" s="26">
        <f>+'AZU-17'!F93+'TAM-17'!F93+'GLO-17'!F93+'ONE-17'!F93+'LTG-17'!F93</f>
        <v>0</v>
      </c>
    </row>
    <row r="94" spans="1:6" x14ac:dyDescent="0.25">
      <c r="A94" s="29" t="str">
        <f>'AZU-17'!A94</f>
        <v>2.3.7</v>
      </c>
      <c r="B94" s="29" t="str">
        <f>'AZU-17'!B94</f>
        <v>(+\-) Lucros ou Prejuízos Acumulados</v>
      </c>
      <c r="C94" s="26">
        <f>+'AZU-17'!C94+'TAM-17'!C94+'GLO-17'!C94+'ONE-17'!C94+'LTG-17'!C94</f>
        <v>-17912906170.110001</v>
      </c>
      <c r="D94" s="26">
        <f>+'AZU-17'!D94+'TAM-17'!D94+'GLO-17'!D94+'ONE-17'!D94+'LTG-17'!D94</f>
        <v>-17671480078.860001</v>
      </c>
      <c r="E94" s="26">
        <f>+'AZU-17'!E94+'TAM-17'!E94+'GLO-17'!E94+'ONE-17'!E94+'LTG-17'!E94</f>
        <v>-16907562341.890001</v>
      </c>
      <c r="F94" s="26">
        <f>+'AZU-17'!F94+'TAM-17'!F94+'GLO-17'!F94+'ONE-17'!F94+'LTG-17'!F94</f>
        <v>-18181254929.93</v>
      </c>
    </row>
    <row r="95" spans="1:6" x14ac:dyDescent="0.25">
      <c r="A95" s="29">
        <f>'AZU-17'!A95</f>
        <v>3</v>
      </c>
      <c r="B95" s="29" t="str">
        <f>'AZU-17'!B95</f>
        <v>Receita Operacional Bruta</v>
      </c>
      <c r="C95" s="26">
        <f>+'AZU-17'!C95+'TAM-17'!C95+'GLO-17'!C95+'ONE-17'!C95+'LTG-17'!C95</f>
        <v>10325286239.59</v>
      </c>
      <c r="D95" s="26">
        <f>+'AZU-17'!D95+'TAM-17'!D95+'GLO-17'!D95+'ONE-17'!D95+'LTG-17'!D95</f>
        <v>32070290021.889999</v>
      </c>
      <c r="E95" s="26">
        <f>+'AZU-17'!E95+'TAM-17'!E95+'GLO-17'!E95+'ONE-17'!E95+'LTG-17'!E95</f>
        <v>9063090578.3600006</v>
      </c>
      <c r="F95" s="26">
        <f>+'AZU-17'!F95+'TAM-17'!F95+'GLO-17'!F95+'ONE-17'!F95+'LTG-17'!F95</f>
        <v>29872943669.830002</v>
      </c>
    </row>
    <row r="96" spans="1:6" x14ac:dyDescent="0.25">
      <c r="A96" s="24" t="str">
        <f>'AZU-17'!A96</f>
        <v>3.1</v>
      </c>
      <c r="B96" s="24" t="str">
        <f>'AZU-17'!B96</f>
        <v>Receita de Serviços Aéreos Públicos</v>
      </c>
      <c r="C96" s="22">
        <f>+'AZU-17'!C96+'TAM-17'!C96+'GLO-17'!C96+'ONE-17'!C96+'LTG-17'!C96</f>
        <v>10302058389.98</v>
      </c>
      <c r="D96" s="22">
        <f>+'AZU-17'!D96+'TAM-17'!D96+'GLO-17'!D96+'ONE-17'!D96+'LTG-17'!D96</f>
        <v>32044612034.219997</v>
      </c>
      <c r="E96" s="22">
        <f>+'AZU-17'!E96+'TAM-17'!E96+'GLO-17'!E96+'ONE-17'!E96+'LTG-17'!E96</f>
        <v>9063090578.3600006</v>
      </c>
      <c r="F96" s="22">
        <f>+'AZU-17'!F96+'TAM-17'!F96+'GLO-17'!F96+'ONE-17'!F96+'LTG-17'!F96</f>
        <v>29872943669.830002</v>
      </c>
    </row>
    <row r="97" spans="1:6" x14ac:dyDescent="0.25">
      <c r="A97" s="27" t="str">
        <f>'AZU-17'!A97</f>
        <v>3.1.1</v>
      </c>
      <c r="B97" s="27" t="str">
        <f>'AZU-17'!B97</f>
        <v>Transporte Aéreo Regular Doméstico</v>
      </c>
      <c r="C97" s="22">
        <f>+'AZU-17'!C97+'TAM-17'!C97+'GLO-17'!C97+'ONE-17'!C97+'LTG-17'!C97</f>
        <v>7764948199.4899998</v>
      </c>
      <c r="D97" s="22">
        <f>+'AZU-17'!D97+'TAM-17'!D97+'GLO-17'!D97+'ONE-17'!D97+'LTG-17'!D97</f>
        <v>22842989730.299999</v>
      </c>
      <c r="E97" s="22">
        <f>+'AZU-17'!E97+'TAM-17'!E97+'GLO-17'!E97+'ONE-17'!E97+'LTG-17'!E97</f>
        <v>7115220621.1700001</v>
      </c>
      <c r="F97" s="22">
        <f>+'AZU-17'!F97+'TAM-17'!F97+'GLO-17'!F97+'ONE-17'!F97+'LTG-17'!F97</f>
        <v>21523427359.040001</v>
      </c>
    </row>
    <row r="98" spans="1:6" x14ac:dyDescent="0.25">
      <c r="A98" s="29" t="str">
        <f>'AZU-17'!A98</f>
        <v>3.1.1.1</v>
      </c>
      <c r="B98" s="29" t="str">
        <f>'AZU-17'!B98</f>
        <v>Passageiro</v>
      </c>
      <c r="C98" s="26">
        <f>+'AZU-17'!C98+'TAM-17'!C98+'GLO-17'!C98+'ONE-17'!C98+'LTG-17'!C98</f>
        <v>6598393156.4099998</v>
      </c>
      <c r="D98" s="26">
        <f>+'AZU-17'!D98+'TAM-17'!D98+'GLO-17'!D98+'ONE-17'!D98+'LTG-17'!D98</f>
        <v>19341578729.060001</v>
      </c>
      <c r="E98" s="26">
        <f>+'AZU-17'!E98+'TAM-17'!E98+'GLO-17'!E98+'ONE-17'!E98+'LTG-17'!E98</f>
        <v>6043924199.3499994</v>
      </c>
      <c r="F98" s="26">
        <f>+'AZU-17'!F98+'TAM-17'!F98+'GLO-17'!F98+'ONE-17'!F98+'LTG-17'!F98</f>
        <v>18376401802.409996</v>
      </c>
    </row>
    <row r="99" spans="1:6" x14ac:dyDescent="0.25">
      <c r="A99" s="29" t="str">
        <f>'AZU-17'!A99</f>
        <v>3.1.1.2</v>
      </c>
      <c r="B99" s="29" t="str">
        <f>'AZU-17'!B99</f>
        <v>Bagagem</v>
      </c>
      <c r="C99" s="26">
        <f>+'AZU-17'!C99+'TAM-17'!C99+'GLO-17'!C99+'ONE-17'!C99+'LTG-17'!C99</f>
        <v>152942385.08000001</v>
      </c>
      <c r="D99" s="26">
        <f>+'AZU-17'!D99+'TAM-17'!D99+'GLO-17'!D99+'ONE-17'!D99+'LTG-17'!D99</f>
        <v>320101746.74000001</v>
      </c>
      <c r="E99" s="26">
        <f>+'AZU-17'!E99+'TAM-17'!E99+'GLO-17'!E99+'ONE-17'!E99+'LTG-17'!E99</f>
        <v>66314728.810000002</v>
      </c>
      <c r="F99" s="26">
        <f>+'AZU-17'!F99+'TAM-17'!F99+'GLO-17'!F99+'ONE-17'!F99+'LTG-17'!F99</f>
        <v>216960514.61000001</v>
      </c>
    </row>
    <row r="100" spans="1:6" x14ac:dyDescent="0.25">
      <c r="A100" s="29" t="str">
        <f>'AZU-17'!A100</f>
        <v>3.1.1.3</v>
      </c>
      <c r="B100" s="29" t="str">
        <f>'AZU-17'!B100</f>
        <v>Carga e Mala Postal</v>
      </c>
      <c r="C100" s="26">
        <f>+'AZU-17'!C100+'TAM-17'!C100+'GLO-17'!C100+'ONE-17'!C100+'LTG-17'!C100</f>
        <v>331618917.83999997</v>
      </c>
      <c r="D100" s="26">
        <f>+'AZU-17'!D100+'TAM-17'!D100+'GLO-17'!D100+'ONE-17'!D100+'LTG-17'!D100</f>
        <v>1213687379.5599999</v>
      </c>
      <c r="E100" s="26">
        <f>+'AZU-17'!E100+'TAM-17'!E100+'GLO-17'!E100+'ONE-17'!E100+'LTG-17'!E100</f>
        <v>281609817.01999998</v>
      </c>
      <c r="F100" s="26">
        <f>+'AZU-17'!F100+'TAM-17'!F100+'GLO-17'!F100+'ONE-17'!F100+'LTG-17'!F100</f>
        <v>1082522975.25</v>
      </c>
    </row>
    <row r="101" spans="1:6" x14ac:dyDescent="0.25">
      <c r="A101" s="29" t="str">
        <f>'AZU-17'!A101</f>
        <v>3.1.1.4</v>
      </c>
      <c r="B101" s="29" t="str">
        <f>'AZU-17'!B101</f>
        <v>Receitas Auxiliares</v>
      </c>
      <c r="C101" s="26">
        <f>+'AZU-17'!C101+'TAM-17'!C101+'GLO-17'!C101+'ONE-17'!C101+'LTG-17'!C101</f>
        <v>124786184.73999999</v>
      </c>
      <c r="D101" s="26">
        <f>+'AZU-17'!D101+'TAM-17'!D101+'GLO-17'!D101+'ONE-17'!D101+'LTG-17'!D101</f>
        <v>398721148.94</v>
      </c>
      <c r="E101" s="26">
        <f>+'AZU-17'!E101+'TAM-17'!E101+'GLO-17'!E101+'ONE-17'!E101+'LTG-17'!E101</f>
        <v>206384010.39999998</v>
      </c>
      <c r="F101" s="26">
        <f>+'AZU-17'!F101+'TAM-17'!F101+'GLO-17'!F101+'ONE-17'!F101+'LTG-17'!F101</f>
        <v>385421813.75999999</v>
      </c>
    </row>
    <row r="102" spans="1:6" x14ac:dyDescent="0.25">
      <c r="A102" s="29" t="str">
        <f>'AZU-17'!A102</f>
        <v>3.1.1.4.1</v>
      </c>
      <c r="B102" s="29" t="str">
        <f>'AZU-17'!B102</f>
        <v>Alimentos e Bebidas a Bordo</v>
      </c>
      <c r="C102" s="26">
        <f>+'AZU-17'!C102+'TAM-17'!C102+'GLO-17'!C102+'ONE-17'!C102+'LTG-17'!C102</f>
        <v>6628814.3600000003</v>
      </c>
      <c r="D102" s="26">
        <f>+'AZU-17'!D102+'TAM-17'!D102+'GLO-17'!D102+'ONE-17'!D102+'LTG-17'!D102</f>
        <v>28536046.359999999</v>
      </c>
      <c r="E102" s="26">
        <f>+'AZU-17'!E102+'TAM-17'!E102+'GLO-17'!E102+'ONE-17'!E102+'LTG-17'!E102</f>
        <v>7822632</v>
      </c>
      <c r="F102" s="26">
        <f>+'AZU-17'!F102+'TAM-17'!F102+'GLO-17'!F102+'ONE-17'!F102+'LTG-17'!F102</f>
        <v>30962554</v>
      </c>
    </row>
    <row r="103" spans="1:6" x14ac:dyDescent="0.25">
      <c r="A103" s="29" t="str">
        <f>'AZU-17'!A103</f>
        <v>3.1.1.4.2</v>
      </c>
      <c r="B103" s="29" t="str">
        <f>'AZU-17'!B103</f>
        <v>Serviços Multimídia</v>
      </c>
      <c r="C103" s="26">
        <f>+'AZU-17'!C103+'TAM-17'!C103+'GLO-17'!C103+'ONE-17'!C103+'LTG-17'!C103</f>
        <v>0</v>
      </c>
      <c r="D103" s="26">
        <f>+'AZU-17'!D103+'TAM-17'!D103+'GLO-17'!D103+'ONE-17'!D103+'LTG-17'!D103</f>
        <v>494606.98</v>
      </c>
      <c r="E103" s="26">
        <f>+'AZU-17'!E103+'TAM-17'!E103+'GLO-17'!E103+'ONE-17'!E103+'LTG-17'!E103</f>
        <v>1384743.96</v>
      </c>
      <c r="F103" s="26">
        <f>+'AZU-17'!F103+'TAM-17'!F103+'GLO-17'!F103+'ONE-17'!F103+'LTG-17'!F103</f>
        <v>4122806.59</v>
      </c>
    </row>
    <row r="104" spans="1:6" x14ac:dyDescent="0.25">
      <c r="A104" s="29" t="str">
        <f>'AZU-17'!A104</f>
        <v>3.1.1.4.3</v>
      </c>
      <c r="B104" s="29" t="str">
        <f>'AZU-17'!B104</f>
        <v>Marcação de Assentos</v>
      </c>
      <c r="C104" s="26">
        <f>+'AZU-17'!C104+'TAM-17'!C104+'GLO-17'!C104+'ONE-17'!C104+'LTG-17'!C104</f>
        <v>20434260.75</v>
      </c>
      <c r="D104" s="26">
        <f>+'AZU-17'!D104+'TAM-17'!D104+'GLO-17'!D104+'ONE-17'!D104+'LTG-17'!D104</f>
        <v>75763453.900000006</v>
      </c>
      <c r="E104" s="26">
        <f>+'AZU-17'!E104+'TAM-17'!E104+'GLO-17'!E104+'ONE-17'!E104+'LTG-17'!E104</f>
        <v>14938337.279999999</v>
      </c>
      <c r="F104" s="26">
        <f>+'AZU-17'!F104+'TAM-17'!F104+'GLO-17'!F104+'ONE-17'!F104+'LTG-17'!F104</f>
        <v>58516798.030000001</v>
      </c>
    </row>
    <row r="105" spans="1:6" x14ac:dyDescent="0.25">
      <c r="A105" s="29" t="str">
        <f>'AZU-17'!A105</f>
        <v>3.1.1.4.4</v>
      </c>
      <c r="B105" s="29" t="str">
        <f>'AZU-17'!B105</f>
        <v>Acompanhamento de Passageiro</v>
      </c>
      <c r="C105" s="26">
        <f>+'AZU-17'!C105+'TAM-17'!C105+'GLO-17'!C105+'ONE-17'!C105+'LTG-17'!C105</f>
        <v>-96023.080000000075</v>
      </c>
      <c r="D105" s="26">
        <f>+'AZU-17'!D105+'TAM-17'!D105+'GLO-17'!D105+'ONE-17'!D105+'LTG-17'!D105</f>
        <v>2094080.92</v>
      </c>
      <c r="E105" s="26">
        <f>+'AZU-17'!E105+'TAM-17'!E105+'GLO-17'!E105+'ONE-17'!E105+'LTG-17'!E105</f>
        <v>1859988.88</v>
      </c>
      <c r="F105" s="26">
        <f>+'AZU-17'!F105+'TAM-17'!F105+'GLO-17'!F105+'ONE-17'!F105+'LTG-17'!F105</f>
        <v>4984843.32</v>
      </c>
    </row>
    <row r="106" spans="1:6" ht="15" customHeight="1" x14ac:dyDescent="0.25">
      <c r="A106" s="32" t="str">
        <f>'AZU-17'!A106</f>
        <v>3.1.1.4.5</v>
      </c>
      <c r="B106" s="32" t="str">
        <f>'AZU-17'!B106</f>
        <v>Serviços de Assistência Médica</v>
      </c>
      <c r="C106" s="22">
        <f>+'AZU-17'!C106+'TAM-17'!C106+'GLO-17'!C106+'ONE-17'!C106+'LTG-17'!C106</f>
        <v>0</v>
      </c>
      <c r="D106" s="22">
        <f>+'AZU-17'!D106+'TAM-17'!D106+'GLO-17'!D106+'ONE-17'!D106+'LTG-17'!D106</f>
        <v>0</v>
      </c>
      <c r="E106" s="22">
        <f>+'AZU-17'!E106+'TAM-17'!E106+'GLO-17'!E106+'ONE-17'!E106+'LTG-17'!E106</f>
        <v>1152327.47</v>
      </c>
      <c r="F106" s="22">
        <f>+'AZU-17'!F106+'TAM-17'!F106+'GLO-17'!F106+'ONE-17'!F106+'LTG-17'!F106</f>
        <v>4628771.58</v>
      </c>
    </row>
    <row r="107" spans="1:6" x14ac:dyDescent="0.25">
      <c r="A107" s="33" t="str">
        <f>'AZU-17'!A107</f>
        <v>3.1.1.4.6</v>
      </c>
      <c r="B107" s="33" t="str">
        <f>'AZU-17'!B107</f>
        <v>Transporte de Animais</v>
      </c>
      <c r="C107" s="22">
        <f>+'AZU-17'!C107+'TAM-17'!C107+'GLO-17'!C107+'ONE-17'!C107+'LTG-17'!C107</f>
        <v>-673078.2799999998</v>
      </c>
      <c r="D107" s="22">
        <f>+'AZU-17'!D107+'TAM-17'!D107+'GLO-17'!D107+'ONE-17'!D107+'LTG-17'!D107</f>
        <v>4238498.26</v>
      </c>
      <c r="E107" s="22">
        <f>+'AZU-17'!E107+'TAM-17'!E107+'GLO-17'!E107+'ONE-17'!E107+'LTG-17'!E107</f>
        <v>3037847.11</v>
      </c>
      <c r="F107" s="22">
        <f>+'AZU-17'!F107+'TAM-17'!F107+'GLO-17'!F107+'ONE-17'!F107+'LTG-17'!F107</f>
        <v>8071459.3200000003</v>
      </c>
    </row>
    <row r="108" spans="1:6" x14ac:dyDescent="0.25">
      <c r="A108" s="34" t="str">
        <f>'AZU-17'!A108</f>
        <v>3.1.1.4.98</v>
      </c>
      <c r="B108" s="34" t="str">
        <f>'AZU-17'!B108</f>
        <v>Outras Receitas Auxiliares</v>
      </c>
      <c r="C108" s="22">
        <f>+'AZU-17'!C108+'TAM-17'!C108+'GLO-17'!C108+'ONE-17'!C108+'LTG-17'!C108</f>
        <v>98492210.989999995</v>
      </c>
      <c r="D108" s="22">
        <f>+'AZU-17'!D108+'TAM-17'!D108+'GLO-17'!D108+'ONE-17'!D108+'LTG-17'!D108</f>
        <v>287594462.51999998</v>
      </c>
      <c r="E108" s="22">
        <f>+'AZU-17'!E108+'TAM-17'!E108+'GLO-17'!E108+'ONE-17'!E108+'LTG-17'!E108</f>
        <v>176188133.69999999</v>
      </c>
      <c r="F108" s="22">
        <f>+'AZU-17'!F108+'TAM-17'!F108+'GLO-17'!F108+'ONE-17'!F108+'LTG-17'!F108</f>
        <v>274134580.91999996</v>
      </c>
    </row>
    <row r="109" spans="1:6" x14ac:dyDescent="0.25">
      <c r="A109" s="35" t="str">
        <f>'AZU-17'!A109</f>
        <v>3.1.1.5</v>
      </c>
      <c r="B109" s="35" t="str">
        <f>'AZU-17'!B109</f>
        <v xml:space="preserve">Penalidades do Contrato de Transporte Aéreo </v>
      </c>
      <c r="C109" s="26">
        <f>+'AZU-17'!C109+'TAM-17'!C109+'GLO-17'!C109+'ONE-17'!C109+'LTG-17'!C109</f>
        <v>445343161.00999999</v>
      </c>
      <c r="D109" s="26">
        <f>+'AZU-17'!D109+'TAM-17'!D109+'GLO-17'!D109+'ONE-17'!D109+'LTG-17'!D109</f>
        <v>1026378785.86</v>
      </c>
      <c r="E109" s="26">
        <f>+'AZU-17'!E109+'TAM-17'!E109+'GLO-17'!E109+'ONE-17'!E109+'LTG-17'!E109</f>
        <v>264443986.04000002</v>
      </c>
      <c r="F109" s="26">
        <f>+'AZU-17'!F109+'TAM-17'!F109+'GLO-17'!F109+'ONE-17'!F109+'LTG-17'!F109</f>
        <v>792002800.07999992</v>
      </c>
    </row>
    <row r="110" spans="1:6" x14ac:dyDescent="0.25">
      <c r="A110" s="35" t="str">
        <f>'AZU-17'!A110</f>
        <v>3.1.1.5.1</v>
      </c>
      <c r="B110" s="35" t="str">
        <f>'AZU-17'!B110</f>
        <v>Cobrança por Cancelamento de Bilhete de Passagem</v>
      </c>
      <c r="C110" s="26">
        <f>+'AZU-17'!C110+'TAM-17'!C110+'GLO-17'!C110+'ONE-17'!C110+'LTG-17'!C110</f>
        <v>121692713.3</v>
      </c>
      <c r="D110" s="26">
        <f>+'AZU-17'!D110+'TAM-17'!D110+'GLO-17'!D110+'ONE-17'!D110+'LTG-17'!D110</f>
        <v>370225312.39999998</v>
      </c>
      <c r="E110" s="26">
        <f>+'AZU-17'!E110+'TAM-17'!E110+'GLO-17'!E110+'ONE-17'!E110+'LTG-17'!E110</f>
        <v>123550137.92</v>
      </c>
      <c r="F110" s="26">
        <f>+'AZU-17'!F110+'TAM-17'!F110+'GLO-17'!F110+'ONE-17'!F110+'LTG-17'!F110</f>
        <v>352831367.92000002</v>
      </c>
    </row>
    <row r="111" spans="1:6" x14ac:dyDescent="0.25">
      <c r="A111" s="35" t="str">
        <f>'AZU-17'!A111</f>
        <v>3.1.1.5.2</v>
      </c>
      <c r="B111" s="35" t="str">
        <f>'AZU-17'!B111</f>
        <v>Cobrança por Reembolso de Bilhete de Passagem</v>
      </c>
      <c r="C111" s="26">
        <f>+'AZU-17'!C111+'TAM-17'!C111+'GLO-17'!C111+'ONE-17'!C111+'LTG-17'!C111</f>
        <v>50616678.950000003</v>
      </c>
      <c r="D111" s="26">
        <f>+'AZU-17'!D111+'TAM-17'!D111+'GLO-17'!D111+'ONE-17'!D111+'LTG-17'!D111</f>
        <v>181406011.67000002</v>
      </c>
      <c r="E111" s="26">
        <f>+'AZU-17'!E111+'TAM-17'!E111+'GLO-17'!E111+'ONE-17'!E111+'LTG-17'!E111</f>
        <v>49301908.75</v>
      </c>
      <c r="F111" s="26">
        <f>+'AZU-17'!F111+'TAM-17'!F111+'GLO-17'!F111+'ONE-17'!F111+'LTG-17'!F111</f>
        <v>176614750.09</v>
      </c>
    </row>
    <row r="112" spans="1:6" ht="15" customHeight="1" x14ac:dyDescent="0.25">
      <c r="A112" s="35" t="str">
        <f>'AZU-17'!A112</f>
        <v>3.1.1.5.3</v>
      </c>
      <c r="B112" s="35" t="str">
        <f>'AZU-17'!B112</f>
        <v>Cobrança por Remarcação de Voo</v>
      </c>
      <c r="C112" s="26">
        <f>+'AZU-17'!C112+'TAM-17'!C112+'GLO-17'!C112+'ONE-17'!C112+'LTG-17'!C112</f>
        <v>191659449.93000001</v>
      </c>
      <c r="D112" s="26">
        <f>+'AZU-17'!D112+'TAM-17'!D112+'GLO-17'!D112+'ONE-17'!D112+'LTG-17'!D112</f>
        <v>393373142.95999998</v>
      </c>
      <c r="E112" s="26">
        <f>+'AZU-17'!E112+'TAM-17'!E112+'GLO-17'!E112+'ONE-17'!E112+'LTG-17'!E112</f>
        <v>67856759.769999996</v>
      </c>
      <c r="F112" s="26">
        <f>+'AZU-17'!F112+'TAM-17'!F112+'GLO-17'!F112+'ONE-17'!F112+'LTG-17'!F112</f>
        <v>238821502.47</v>
      </c>
    </row>
    <row r="113" spans="1:6" x14ac:dyDescent="0.25">
      <c r="A113" s="36" t="str">
        <f>'AZU-17'!A113</f>
        <v>3.1.1.5.4</v>
      </c>
      <c r="B113" s="36" t="str">
        <f>'AZU-17'!B113</f>
        <v>Cobrança por Não Comparecimento para o Embarque</v>
      </c>
      <c r="C113" s="22">
        <f>+'AZU-17'!C113+'TAM-17'!C113+'GLO-17'!C113+'ONE-17'!C113+'LTG-17'!C113</f>
        <v>29718732.280000001</v>
      </c>
      <c r="D113" s="22">
        <f>+'AZU-17'!D113+'TAM-17'!D113+'GLO-17'!D113+'ONE-17'!D113+'LTG-17'!D113</f>
        <v>29718732.280000001</v>
      </c>
      <c r="E113" s="22">
        <f>+'AZU-17'!E113+'TAM-17'!E113+'GLO-17'!E113+'ONE-17'!E113+'LTG-17'!E113</f>
        <v>22434723.239999998</v>
      </c>
      <c r="F113" s="22">
        <f>+'AZU-17'!F113+'TAM-17'!F113+'GLO-17'!F113+'ONE-17'!F113+'LTG-17'!F113</f>
        <v>22434723.239999998</v>
      </c>
    </row>
    <row r="114" spans="1:6" x14ac:dyDescent="0.25">
      <c r="A114" s="37" t="str">
        <f>'AZU-17'!A114</f>
        <v>3.1.1.5.98</v>
      </c>
      <c r="B114" s="37" t="str">
        <f>'AZU-17'!B114</f>
        <v>Outras Penalidades</v>
      </c>
      <c r="C114" s="26">
        <f>+'AZU-17'!C114+'TAM-17'!C114+'GLO-17'!C114+'ONE-17'!C114+'LTG-17'!C114</f>
        <v>51655586.549999997</v>
      </c>
      <c r="D114" s="26">
        <f>+'AZU-17'!D114+'TAM-17'!D114+'GLO-17'!D114+'ONE-17'!D114+'LTG-17'!D114</f>
        <v>51655586.549999997</v>
      </c>
      <c r="E114" s="26">
        <f>+'AZU-17'!E114+'TAM-17'!E114+'GLO-17'!E114+'ONE-17'!E114+'LTG-17'!E114</f>
        <v>1300456.3600000001</v>
      </c>
      <c r="F114" s="26">
        <f>+'AZU-17'!F114+'TAM-17'!F114+'GLO-17'!F114+'ONE-17'!F114+'LTG-17'!F114</f>
        <v>1300456.3600000001</v>
      </c>
    </row>
    <row r="115" spans="1:6" x14ac:dyDescent="0.25">
      <c r="A115" s="37" t="str">
        <f>'AZU-17'!A115</f>
        <v>3.1.1.98</v>
      </c>
      <c r="B115" s="37" t="str">
        <f>'AZU-17'!B115</f>
        <v>Outras Receitas de Transporte Aéreo Regular Doméstico</v>
      </c>
      <c r="C115" s="26">
        <f>+'AZU-17'!C115+'TAM-17'!C115+'GLO-17'!C115+'ONE-17'!C115+'LTG-17'!C115</f>
        <v>111864394.41</v>
      </c>
      <c r="D115" s="26">
        <f>+'AZU-17'!D115+'TAM-17'!D115+'GLO-17'!D115+'ONE-17'!D115+'LTG-17'!D115</f>
        <v>542521940.13999999</v>
      </c>
      <c r="E115" s="26">
        <f>+'AZU-17'!E115+'TAM-17'!E115+'GLO-17'!E115+'ONE-17'!E115+'LTG-17'!E115</f>
        <v>252543879.55000001</v>
      </c>
      <c r="F115" s="26">
        <f>+'AZU-17'!F115+'TAM-17'!F115+'GLO-17'!F115+'ONE-17'!F115+'LTG-17'!F115</f>
        <v>670117452.92999995</v>
      </c>
    </row>
    <row r="116" spans="1:6" x14ac:dyDescent="0.25">
      <c r="A116" s="37" t="str">
        <f>'AZU-17'!A116</f>
        <v>3.1.2</v>
      </c>
      <c r="B116" s="37" t="str">
        <f>'AZU-17'!B116</f>
        <v>Transporte Aéreo  Regular Internacional</v>
      </c>
      <c r="C116" s="26">
        <f>+'AZU-17'!C116+'TAM-17'!C116+'GLO-17'!C116+'ONE-17'!C116+'LTG-17'!C116</f>
        <v>2505944122.6500001</v>
      </c>
      <c r="D116" s="26">
        <f>+'AZU-17'!D116+'TAM-17'!D116+'GLO-17'!D116+'ONE-17'!D116+'LTG-17'!D116</f>
        <v>9087390693.9099998</v>
      </c>
      <c r="E116" s="26">
        <f>+'AZU-17'!E116+'TAM-17'!E116+'GLO-17'!E116+'ONE-17'!E116+'LTG-17'!E116</f>
        <v>1911273042.29</v>
      </c>
      <c r="F116" s="26">
        <f>+'AZU-17'!F116+'TAM-17'!F116+'GLO-17'!F116+'ONE-17'!F116+'LTG-17'!F116</f>
        <v>8194606994.8899994</v>
      </c>
    </row>
    <row r="117" spans="1:6" x14ac:dyDescent="0.25">
      <c r="A117" s="37" t="str">
        <f>'AZU-17'!A117</f>
        <v>3.1.2.1</v>
      </c>
      <c r="B117" s="37" t="str">
        <f>'AZU-17'!B117</f>
        <v>Passageiro</v>
      </c>
      <c r="C117" s="26">
        <f>+'AZU-17'!C117+'TAM-17'!C117+'GLO-17'!C117+'ONE-17'!C117+'LTG-17'!C117</f>
        <v>2094793201.1500001</v>
      </c>
      <c r="D117" s="26">
        <f>+'AZU-17'!D117+'TAM-17'!D117+'GLO-17'!D117+'ONE-17'!D117+'LTG-17'!D117</f>
        <v>7334485751.3299999</v>
      </c>
      <c r="E117" s="26">
        <f>+'AZU-17'!E117+'TAM-17'!E117+'GLO-17'!E117+'ONE-17'!E117+'LTG-17'!E117</f>
        <v>1976375413.5800002</v>
      </c>
      <c r="F117" s="26">
        <f>+'AZU-17'!F117+'TAM-17'!F117+'GLO-17'!F117+'ONE-17'!F117+'LTG-17'!F117</f>
        <v>6775218871.25</v>
      </c>
    </row>
    <row r="118" spans="1:6" x14ac:dyDescent="0.25">
      <c r="A118" s="37" t="str">
        <f>'AZU-17'!A118</f>
        <v>3.1.2.2</v>
      </c>
      <c r="B118" s="37" t="str">
        <f>'AZU-17'!B118</f>
        <v>Bagagem</v>
      </c>
      <c r="C118" s="26">
        <f>+'AZU-17'!C118+'TAM-17'!C118+'GLO-17'!C118+'ONE-17'!C118+'LTG-17'!C118</f>
        <v>12510349.66</v>
      </c>
      <c r="D118" s="26">
        <f>+'AZU-17'!D118+'TAM-17'!D118+'GLO-17'!D118+'ONE-17'!D118+'LTG-17'!D118</f>
        <v>30018802.970000003</v>
      </c>
      <c r="E118" s="26">
        <f>+'AZU-17'!E118+'TAM-17'!E118+'GLO-17'!E118+'ONE-17'!E118+'LTG-17'!E118</f>
        <v>6077619.9600000009</v>
      </c>
      <c r="F118" s="26">
        <f>+'AZU-17'!F118+'TAM-17'!F118+'GLO-17'!F118+'ONE-17'!F118+'LTG-17'!F118</f>
        <v>20412704.469999999</v>
      </c>
    </row>
    <row r="119" spans="1:6" x14ac:dyDescent="0.25">
      <c r="A119" s="37" t="str">
        <f>'AZU-17'!A119</f>
        <v>3.1.2.3</v>
      </c>
      <c r="B119" s="37" t="str">
        <f>'AZU-17'!B119</f>
        <v>Carga e Mala Postal</v>
      </c>
      <c r="C119" s="26">
        <f>+'AZU-17'!C119+'TAM-17'!C119+'GLO-17'!C119+'ONE-17'!C119+'LTG-17'!C119</f>
        <v>295362102.96000004</v>
      </c>
      <c r="D119" s="26">
        <f>+'AZU-17'!D119+'TAM-17'!D119+'GLO-17'!D119+'ONE-17'!D119+'LTG-17'!D119</f>
        <v>1467749729.04</v>
      </c>
      <c r="E119" s="26">
        <f>+'AZU-17'!E119+'TAM-17'!E119+'GLO-17'!E119+'ONE-17'!E119+'LTG-17'!E119</f>
        <v>16469404.359999999</v>
      </c>
      <c r="F119" s="26">
        <f>+'AZU-17'!F119+'TAM-17'!F119+'GLO-17'!F119+'ONE-17'!F119+'LTG-17'!F119</f>
        <v>1196379796.95</v>
      </c>
    </row>
    <row r="120" spans="1:6" x14ac:dyDescent="0.25">
      <c r="A120" s="37" t="str">
        <f>'AZU-17'!A120</f>
        <v>3.1.2.4</v>
      </c>
      <c r="B120" s="37" t="str">
        <f>'AZU-17'!B120</f>
        <v>Receitas Auxiliares</v>
      </c>
      <c r="C120" s="26">
        <f>+'AZU-17'!C120+'TAM-17'!C120+'GLO-17'!C120+'ONE-17'!C120+'LTG-17'!C120</f>
        <v>16244410.789999999</v>
      </c>
      <c r="D120" s="26">
        <f>+'AZU-17'!D120+'TAM-17'!D120+'GLO-17'!D120+'ONE-17'!D120+'LTG-17'!D120</f>
        <v>37345451.879999995</v>
      </c>
      <c r="E120" s="26">
        <f>+'AZU-17'!E120+'TAM-17'!E120+'GLO-17'!E120+'ONE-17'!E120+'LTG-17'!E120</f>
        <v>15562350.300000001</v>
      </c>
      <c r="F120" s="26">
        <f>+'AZU-17'!F120+'TAM-17'!F120+'GLO-17'!F120+'ONE-17'!F120+'LTG-17'!F120</f>
        <v>43507180.470000006</v>
      </c>
    </row>
    <row r="121" spans="1:6" x14ac:dyDescent="0.25">
      <c r="A121" s="37" t="str">
        <f>'AZU-17'!A121</f>
        <v>3.1.2.4.1</v>
      </c>
      <c r="B121" s="37" t="str">
        <f>'AZU-17'!B121</f>
        <v>Alimentos e Bebidas a Bordo</v>
      </c>
      <c r="C121" s="26">
        <f>+'AZU-17'!C121+'TAM-17'!C121+'GLO-17'!C121+'ONE-17'!C121+'LTG-17'!C121</f>
        <v>75000</v>
      </c>
      <c r="D121" s="26">
        <f>+'AZU-17'!D121+'TAM-17'!D121+'GLO-17'!D121+'ONE-17'!D121+'LTG-17'!D121</f>
        <v>300000</v>
      </c>
      <c r="E121" s="26">
        <f>+'AZU-17'!E121+'TAM-17'!E121+'GLO-17'!E121+'ONE-17'!E121+'LTG-17'!E121</f>
        <v>100000</v>
      </c>
      <c r="F121" s="26">
        <f>+'AZU-17'!F121+'TAM-17'!F121+'GLO-17'!F121+'ONE-17'!F121+'LTG-17'!F121</f>
        <v>1000000</v>
      </c>
    </row>
    <row r="122" spans="1:6" x14ac:dyDescent="0.25">
      <c r="A122" s="37" t="str">
        <f>'AZU-17'!A122</f>
        <v>3.1.2.4.2</v>
      </c>
      <c r="B122" s="37" t="str">
        <f>'AZU-17'!B122</f>
        <v>Serviços Multimídia</v>
      </c>
      <c r="C122" s="26">
        <f>+'AZU-17'!C122+'TAM-17'!C122+'GLO-17'!C122+'ONE-17'!C122+'LTG-17'!C122</f>
        <v>0</v>
      </c>
      <c r="D122" s="26">
        <f>+'AZU-17'!D122+'TAM-17'!D122+'GLO-17'!D122+'ONE-17'!D122+'LTG-17'!D122</f>
        <v>0</v>
      </c>
      <c r="E122" s="26">
        <f>+'AZU-17'!E122+'TAM-17'!E122+'GLO-17'!E122+'ONE-17'!E122+'LTG-17'!E122</f>
        <v>0</v>
      </c>
      <c r="F122" s="26">
        <f>+'AZU-17'!F122+'TAM-17'!F122+'GLO-17'!F122+'ONE-17'!F122+'LTG-17'!F122</f>
        <v>0</v>
      </c>
    </row>
    <row r="123" spans="1:6" x14ac:dyDescent="0.25">
      <c r="A123" s="36" t="str">
        <f>'AZU-17'!A123</f>
        <v>3.1.2.4.3</v>
      </c>
      <c r="B123" s="36" t="str">
        <f>'AZU-17'!B123</f>
        <v>Marcação de Assentos</v>
      </c>
      <c r="C123" s="22">
        <f>+'AZU-17'!C123+'TAM-17'!C123+'GLO-17'!C123+'ONE-17'!C123+'LTG-17'!C123</f>
        <v>1915028.43</v>
      </c>
      <c r="D123" s="22">
        <f>+'AZU-17'!D123+'TAM-17'!D123+'GLO-17'!D123+'ONE-17'!D123+'LTG-17'!D123</f>
        <v>6014084.1500000004</v>
      </c>
      <c r="E123" s="22">
        <f>+'AZU-17'!E123+'TAM-17'!E123+'GLO-17'!E123+'ONE-17'!E123+'LTG-17'!E123</f>
        <v>1374941.91</v>
      </c>
      <c r="F123" s="22">
        <f>+'AZU-17'!F123+'TAM-17'!F123+'GLO-17'!F123+'ONE-17'!F123+'LTG-17'!F123</f>
        <v>12633521.59</v>
      </c>
    </row>
    <row r="124" spans="1:6" x14ac:dyDescent="0.25">
      <c r="A124" s="37" t="str">
        <f>'AZU-17'!A124</f>
        <v>3.1.2.4.4</v>
      </c>
      <c r="B124" s="37" t="str">
        <f>'AZU-17'!B124</f>
        <v>Acompanhamento de Passageiro</v>
      </c>
      <c r="C124" s="26">
        <f>+'AZU-17'!C124+'TAM-17'!C124+'GLO-17'!C124+'ONE-17'!C124+'LTG-17'!C124</f>
        <v>-425229.89</v>
      </c>
      <c r="D124" s="26">
        <f>+'AZU-17'!D124+'TAM-17'!D124+'GLO-17'!D124+'ONE-17'!D124+'LTG-17'!D124</f>
        <v>99805.98</v>
      </c>
      <c r="E124" s="26">
        <f>+'AZU-17'!E124+'TAM-17'!E124+'GLO-17'!E124+'ONE-17'!E124+'LTG-17'!E124</f>
        <v>53949.82</v>
      </c>
      <c r="F124" s="26">
        <f>+'AZU-17'!F124+'TAM-17'!F124+'GLO-17'!F124+'ONE-17'!F124+'LTG-17'!F124</f>
        <v>490660.67</v>
      </c>
    </row>
    <row r="125" spans="1:6" x14ac:dyDescent="0.25">
      <c r="A125" s="37" t="str">
        <f>'AZU-17'!A125</f>
        <v>3.1.2.4.5</v>
      </c>
      <c r="B125" s="37" t="str">
        <f>'AZU-17'!B125</f>
        <v>Serviços de Assistência Médica</v>
      </c>
      <c r="C125" s="26">
        <f>+'AZU-17'!C125+'TAM-17'!C125+'GLO-17'!C125+'ONE-17'!C125+'LTG-17'!C125</f>
        <v>0</v>
      </c>
      <c r="D125" s="26">
        <f>+'AZU-17'!D125+'TAM-17'!D125+'GLO-17'!D125+'ONE-17'!D125+'LTG-17'!D125</f>
        <v>0</v>
      </c>
      <c r="E125" s="26">
        <f>+'AZU-17'!E125+'TAM-17'!E125+'GLO-17'!E125+'ONE-17'!E125+'LTG-17'!E125</f>
        <v>0</v>
      </c>
      <c r="F125" s="26">
        <f>+'AZU-17'!F125+'TAM-17'!F125+'GLO-17'!F125+'ONE-17'!F125+'LTG-17'!F125</f>
        <v>0</v>
      </c>
    </row>
    <row r="126" spans="1:6" x14ac:dyDescent="0.25">
      <c r="A126" s="37" t="str">
        <f>'AZU-17'!A126</f>
        <v>3.1.2.4.6</v>
      </c>
      <c r="B126" s="37" t="str">
        <f>'AZU-17'!B126</f>
        <v>Transporte de Animais</v>
      </c>
      <c r="C126" s="26">
        <f>+'AZU-17'!C126+'TAM-17'!C126+'GLO-17'!C126+'ONE-17'!C126+'LTG-17'!C126</f>
        <v>-2158698.58</v>
      </c>
      <c r="D126" s="26">
        <f>+'AZU-17'!D126+'TAM-17'!D126+'GLO-17'!D126+'ONE-17'!D126+'LTG-17'!D126</f>
        <v>199713.44</v>
      </c>
      <c r="E126" s="26">
        <f>+'AZU-17'!E126+'TAM-17'!E126+'GLO-17'!E126+'ONE-17'!E126+'LTG-17'!E126</f>
        <v>33922.36</v>
      </c>
      <c r="F126" s="26">
        <f>+'AZU-17'!F126+'TAM-17'!F126+'GLO-17'!F126+'ONE-17'!F126+'LTG-17'!F126</f>
        <v>155318.28</v>
      </c>
    </row>
    <row r="127" spans="1:6" x14ac:dyDescent="0.25">
      <c r="A127" s="37" t="str">
        <f>'AZU-17'!A127</f>
        <v>3.1.2.4.98</v>
      </c>
      <c r="B127" s="37" t="str">
        <f>'AZU-17'!B127</f>
        <v>Outras Receitas Auxiliares</v>
      </c>
      <c r="C127" s="26">
        <f>+'AZU-17'!C127+'TAM-17'!C127+'GLO-17'!C127+'ONE-17'!C127+'LTG-17'!C127</f>
        <v>16838310.829999998</v>
      </c>
      <c r="D127" s="26">
        <f>+'AZU-17'!D127+'TAM-17'!D127+'GLO-17'!D127+'ONE-17'!D127+'LTG-17'!D127</f>
        <v>30731848.309999999</v>
      </c>
      <c r="E127" s="26">
        <f>+'AZU-17'!E127+'TAM-17'!E127+'GLO-17'!E127+'ONE-17'!E127+'LTG-17'!E127</f>
        <v>13999536.210000001</v>
      </c>
      <c r="F127" s="26">
        <f>+'AZU-17'!F127+'TAM-17'!F127+'GLO-17'!F127+'ONE-17'!F127+'LTG-17'!F127</f>
        <v>29227679.93</v>
      </c>
    </row>
    <row r="128" spans="1:6" x14ac:dyDescent="0.25">
      <c r="A128" s="37" t="str">
        <f>'AZU-17'!A128</f>
        <v>3.1.2.5</v>
      </c>
      <c r="B128" s="37" t="str">
        <f>'AZU-17'!B128</f>
        <v>Penalidades do Contrato de Transporte Aéreo</v>
      </c>
      <c r="C128" s="26">
        <f>+'AZU-17'!C128+'TAM-17'!C128+'GLO-17'!C128+'ONE-17'!C128+'LTG-17'!C128</f>
        <v>5637162.3300000001</v>
      </c>
      <c r="D128" s="26">
        <f>+'AZU-17'!D128+'TAM-17'!D128+'GLO-17'!D128+'ONE-17'!D128+'LTG-17'!D128</f>
        <v>43769988.030000001</v>
      </c>
      <c r="E128" s="26">
        <f>+'AZU-17'!E128+'TAM-17'!E128+'GLO-17'!E128+'ONE-17'!E128+'LTG-17'!E128</f>
        <v>25172865.029999997</v>
      </c>
      <c r="F128" s="26">
        <f>+'AZU-17'!F128+'TAM-17'!F128+'GLO-17'!F128+'ONE-17'!F128+'LTG-17'!F128</f>
        <v>88044247.709999993</v>
      </c>
    </row>
    <row r="129" spans="1:6" x14ac:dyDescent="0.25">
      <c r="A129" s="35" t="str">
        <f>'AZU-17'!A129</f>
        <v>3.1.2.5.1</v>
      </c>
      <c r="B129" s="35" t="str">
        <f>'AZU-17'!B129</f>
        <v>Cobrança por Cancelamento de Bilhete de Passagem</v>
      </c>
      <c r="C129" s="26">
        <f>+'AZU-17'!C129+'TAM-17'!C129+'GLO-17'!C129+'ONE-17'!C129+'LTG-17'!C129</f>
        <v>3204060.68</v>
      </c>
      <c r="D129" s="26">
        <f>+'AZU-17'!D129+'TAM-17'!D129+'GLO-17'!D129+'ONE-17'!D129+'LTG-17'!D129</f>
        <v>15153714.75</v>
      </c>
      <c r="E129" s="26">
        <f>+'AZU-17'!E129+'TAM-17'!E129+'GLO-17'!E129+'ONE-17'!E129+'LTG-17'!E129</f>
        <v>7252630.1600000001</v>
      </c>
      <c r="F129" s="26">
        <f>+'AZU-17'!F129+'TAM-17'!F129+'GLO-17'!F129+'ONE-17'!F129+'LTG-17'!F129</f>
        <v>18824816.640000001</v>
      </c>
    </row>
    <row r="130" spans="1:6" x14ac:dyDescent="0.25">
      <c r="A130" s="34" t="str">
        <f>'AZU-17'!A130</f>
        <v>3.1.2.5.2</v>
      </c>
      <c r="B130" s="34" t="str">
        <f>'AZU-17'!B130</f>
        <v>Cobrança por Reembolso de Bilhete de Passagem</v>
      </c>
      <c r="C130" s="22">
        <f>+'AZU-17'!C130+'TAM-17'!C130+'GLO-17'!C130+'ONE-17'!C130+'LTG-17'!C130</f>
        <v>-1511072.7</v>
      </c>
      <c r="D130" s="22">
        <f>+'AZU-17'!D130+'TAM-17'!D130+'GLO-17'!D130+'ONE-17'!D130+'LTG-17'!D130</f>
        <v>12422029.699999999</v>
      </c>
      <c r="E130" s="22">
        <f>+'AZU-17'!E130+'TAM-17'!E130+'GLO-17'!E130+'ONE-17'!E130+'LTG-17'!E130</f>
        <v>4192539.01</v>
      </c>
      <c r="F130" s="22">
        <f>+'AZU-17'!F130+'TAM-17'!F130+'GLO-17'!F130+'ONE-17'!F130+'LTG-17'!F130</f>
        <v>17686169.75</v>
      </c>
    </row>
    <row r="131" spans="1:6" x14ac:dyDescent="0.25">
      <c r="A131" s="35" t="str">
        <f>'AZU-17'!A131</f>
        <v>3.1.2.5.3</v>
      </c>
      <c r="B131" s="35" t="str">
        <f>'AZU-17'!B131</f>
        <v>Cobrança por Remarcação de Voo</v>
      </c>
      <c r="C131" s="26">
        <f>+'AZU-17'!C131+'TAM-17'!C131+'GLO-17'!C131+'ONE-17'!C131+'LTG-17'!C131</f>
        <v>3944174.3499999996</v>
      </c>
      <c r="D131" s="26">
        <f>+'AZU-17'!D131+'TAM-17'!D131+'GLO-17'!D131+'ONE-17'!D131+'LTG-17'!D131</f>
        <v>16194243.58</v>
      </c>
      <c r="E131" s="26">
        <f>+'AZU-17'!E131+'TAM-17'!E131+'GLO-17'!E131+'ONE-17'!E131+'LTG-17'!E131</f>
        <v>13727695.859999999</v>
      </c>
      <c r="F131" s="26">
        <f>+'AZU-17'!F131+'TAM-17'!F131+'GLO-17'!F131+'ONE-17'!F131+'LTG-17'!F131</f>
        <v>51533261.32</v>
      </c>
    </row>
    <row r="132" spans="1:6" x14ac:dyDescent="0.25">
      <c r="A132" s="35" t="str">
        <f>'AZU-17'!A132</f>
        <v>3.1.2.5.4</v>
      </c>
      <c r="B132" s="35" t="str">
        <f>'AZU-17'!B132</f>
        <v>Cobrança por Não Comparecimento para o Embarque</v>
      </c>
      <c r="C132" s="26">
        <f>+'AZU-17'!C132+'TAM-17'!C132+'GLO-17'!C132+'ONE-17'!C132+'LTG-17'!C132</f>
        <v>0</v>
      </c>
      <c r="D132" s="26">
        <f>+'AZU-17'!D132+'TAM-17'!D132+'GLO-17'!D132+'ONE-17'!D132+'LTG-17'!D132</f>
        <v>0</v>
      </c>
      <c r="E132" s="26">
        <f>+'AZU-17'!E132+'TAM-17'!E132+'GLO-17'!E132+'ONE-17'!E132+'LTG-17'!E132</f>
        <v>0</v>
      </c>
      <c r="F132" s="26">
        <f>+'AZU-17'!F132+'TAM-17'!F132+'GLO-17'!F132+'ONE-17'!F132+'LTG-17'!F132</f>
        <v>0</v>
      </c>
    </row>
    <row r="133" spans="1:6" x14ac:dyDescent="0.25">
      <c r="A133" s="35" t="str">
        <f>'AZU-17'!A133</f>
        <v>3.1.2.5.98</v>
      </c>
      <c r="B133" s="35" t="str">
        <f>'AZU-17'!B133</f>
        <v>Outras Penalidades</v>
      </c>
      <c r="C133" s="26">
        <f>+'AZU-17'!C133+'TAM-17'!C133+'GLO-17'!C133+'ONE-17'!C133+'LTG-17'!C133</f>
        <v>0</v>
      </c>
      <c r="D133" s="26">
        <f>+'AZU-17'!D133+'TAM-17'!D133+'GLO-17'!D133+'ONE-17'!D133+'LTG-17'!D133</f>
        <v>0</v>
      </c>
      <c r="E133" s="26">
        <f>+'AZU-17'!E133+'TAM-17'!E133+'GLO-17'!E133+'ONE-17'!E133+'LTG-17'!E133</f>
        <v>0</v>
      </c>
      <c r="F133" s="26">
        <f>+'AZU-17'!F133+'TAM-17'!F133+'GLO-17'!F133+'ONE-17'!F133+'LTG-17'!F133</f>
        <v>0</v>
      </c>
    </row>
    <row r="134" spans="1:6" x14ac:dyDescent="0.25">
      <c r="A134" s="35" t="str">
        <f>'AZU-17'!A134</f>
        <v>3.1.2.98</v>
      </c>
      <c r="B134" s="35" t="str">
        <f>'AZU-17'!B134</f>
        <v xml:space="preserve">Outras Receitas de Transporte Aéreo Regular Internacional </v>
      </c>
      <c r="C134" s="26">
        <f>+'AZU-17'!C134+'TAM-17'!C134+'GLO-17'!C134+'ONE-17'!C134+'LTG-17'!C134</f>
        <v>81396895.760000005</v>
      </c>
      <c r="D134" s="26">
        <f>+'AZU-17'!D134+'TAM-17'!D134+'GLO-17'!D134+'ONE-17'!D134+'LTG-17'!D134</f>
        <v>174020970.66000003</v>
      </c>
      <c r="E134" s="26">
        <f>+'AZU-17'!E134+'TAM-17'!E134+'GLO-17'!E134+'ONE-17'!E134+'LTG-17'!E134</f>
        <v>-128384610.94</v>
      </c>
      <c r="F134" s="26">
        <f>+'AZU-17'!F134+'TAM-17'!F134+'GLO-17'!F134+'ONE-17'!F134+'LTG-17'!F134</f>
        <v>71044194.039999992</v>
      </c>
    </row>
    <row r="135" spans="1:6" x14ac:dyDescent="0.25">
      <c r="A135" s="36" t="str">
        <f>'AZU-17'!A135</f>
        <v>3.1.3</v>
      </c>
      <c r="B135" s="36" t="str">
        <f>'AZU-17'!B135</f>
        <v>Transporte Aéreo Não Regular Doméstico</v>
      </c>
      <c r="C135" s="22">
        <f>+'AZU-17'!C135+'TAM-17'!C135+'GLO-17'!C135+'ONE-17'!C135+'LTG-17'!C135</f>
        <v>23500633.5</v>
      </c>
      <c r="D135" s="22">
        <f>+'AZU-17'!D135+'TAM-17'!D135+'GLO-17'!D135+'ONE-17'!D135+'LTG-17'!D135</f>
        <v>99662419.730000004</v>
      </c>
      <c r="E135" s="22">
        <f>+'AZU-17'!E135+'TAM-17'!E135+'GLO-17'!E135+'ONE-17'!E135+'LTG-17'!E135</f>
        <v>5600915.0300000003</v>
      </c>
      <c r="F135" s="22">
        <f>+'AZU-17'!F135+'TAM-17'!F135+'GLO-17'!F135+'ONE-17'!F135+'LTG-17'!F135</f>
        <v>123014816.03</v>
      </c>
    </row>
    <row r="136" spans="1:6" x14ac:dyDescent="0.25">
      <c r="A136" s="37" t="str">
        <f>'AZU-17'!A136</f>
        <v>3.1.3.1</v>
      </c>
      <c r="B136" s="37" t="str">
        <f>'AZU-17'!B136</f>
        <v>Passageiro</v>
      </c>
      <c r="C136" s="26">
        <f>+'AZU-17'!C136+'TAM-17'!C136+'GLO-17'!C136+'ONE-17'!C136+'LTG-17'!C136</f>
        <v>23500633.5</v>
      </c>
      <c r="D136" s="26">
        <f>+'AZU-17'!D136+'TAM-17'!D136+'GLO-17'!D136+'ONE-17'!D136+'LTG-17'!D136</f>
        <v>99662419.730000004</v>
      </c>
      <c r="E136" s="26">
        <f>+'AZU-17'!E136+'TAM-17'!E136+'GLO-17'!E136+'ONE-17'!E136+'LTG-17'!E136</f>
        <v>5600915.0300000003</v>
      </c>
      <c r="F136" s="26">
        <f>+'AZU-17'!F136+'TAM-17'!F136+'GLO-17'!F136+'ONE-17'!F136+'LTG-17'!F136</f>
        <v>123014816.03</v>
      </c>
    </row>
    <row r="137" spans="1:6" x14ac:dyDescent="0.25">
      <c r="A137" s="37" t="str">
        <f>'AZU-17'!A137</f>
        <v>3.1.3.2</v>
      </c>
      <c r="B137" s="37" t="str">
        <f>'AZU-17'!B137</f>
        <v>Bagagem</v>
      </c>
      <c r="C137" s="26">
        <f>+'AZU-17'!C137+'TAM-17'!C137+'GLO-17'!C137+'ONE-17'!C137+'LTG-17'!C137</f>
        <v>0</v>
      </c>
      <c r="D137" s="26">
        <f>+'AZU-17'!D137+'TAM-17'!D137+'GLO-17'!D137+'ONE-17'!D137+'LTG-17'!D137</f>
        <v>0</v>
      </c>
      <c r="E137" s="26">
        <f>+'AZU-17'!E137+'TAM-17'!E137+'GLO-17'!E137+'ONE-17'!E137+'LTG-17'!E137</f>
        <v>0</v>
      </c>
      <c r="F137" s="26">
        <f>+'AZU-17'!F137+'TAM-17'!F137+'GLO-17'!F137+'ONE-17'!F137+'LTG-17'!F137</f>
        <v>0</v>
      </c>
    </row>
    <row r="138" spans="1:6" x14ac:dyDescent="0.25">
      <c r="A138" s="37" t="str">
        <f>'AZU-17'!A138</f>
        <v>3.1.3.3</v>
      </c>
      <c r="B138" s="37" t="str">
        <f>'AZU-17'!B138</f>
        <v>Carga e Mala Postal</v>
      </c>
      <c r="C138" s="26">
        <f>+'AZU-17'!C138+'TAM-17'!C138+'GLO-17'!C138+'ONE-17'!C138+'LTG-17'!C138</f>
        <v>0</v>
      </c>
      <c r="D138" s="26">
        <f>+'AZU-17'!D138+'TAM-17'!D138+'GLO-17'!D138+'ONE-17'!D138+'LTG-17'!D138</f>
        <v>0</v>
      </c>
      <c r="E138" s="26">
        <f>+'AZU-17'!E138+'TAM-17'!E138+'GLO-17'!E138+'ONE-17'!E138+'LTG-17'!E138</f>
        <v>0</v>
      </c>
      <c r="F138" s="26">
        <f>+'AZU-17'!F138+'TAM-17'!F138+'GLO-17'!F138+'ONE-17'!F138+'LTG-17'!F138</f>
        <v>0</v>
      </c>
    </row>
    <row r="139" spans="1:6" x14ac:dyDescent="0.25">
      <c r="A139" s="37" t="str">
        <f>'AZU-17'!A139</f>
        <v>3.1.3.4</v>
      </c>
      <c r="B139" s="37" t="str">
        <f>'AZU-17'!B139</f>
        <v>Receitas Auxiliares</v>
      </c>
      <c r="C139" s="26">
        <f>+'AZU-17'!C139+'TAM-17'!C139+'GLO-17'!C139+'ONE-17'!C139+'LTG-17'!C139</f>
        <v>0</v>
      </c>
      <c r="D139" s="26">
        <f>+'AZU-17'!D139+'TAM-17'!D139+'GLO-17'!D139+'ONE-17'!D139+'LTG-17'!D139</f>
        <v>0</v>
      </c>
      <c r="E139" s="26">
        <f>+'AZU-17'!E139+'TAM-17'!E139+'GLO-17'!E139+'ONE-17'!E139+'LTG-17'!E139</f>
        <v>0</v>
      </c>
      <c r="F139" s="26">
        <f>+'AZU-17'!F139+'TAM-17'!F139+'GLO-17'!F139+'ONE-17'!F139+'LTG-17'!F139</f>
        <v>0</v>
      </c>
    </row>
    <row r="140" spans="1:6" x14ac:dyDescent="0.25">
      <c r="A140" s="37" t="str">
        <f>'AZU-17'!A140</f>
        <v>3.1.3.4.1</v>
      </c>
      <c r="B140" s="37" t="str">
        <f>'AZU-17'!B140</f>
        <v>Alimentos e Bebidas a Bordo</v>
      </c>
      <c r="C140" s="26">
        <f>+'AZU-17'!C140+'TAM-17'!C140+'GLO-17'!C140+'ONE-17'!C140+'LTG-17'!C140</f>
        <v>0</v>
      </c>
      <c r="D140" s="26">
        <f>+'AZU-17'!D140+'TAM-17'!D140+'GLO-17'!D140+'ONE-17'!D140+'LTG-17'!D140</f>
        <v>0</v>
      </c>
      <c r="E140" s="26">
        <f>+'AZU-17'!E140+'TAM-17'!E140+'GLO-17'!E140+'ONE-17'!E140+'LTG-17'!E140</f>
        <v>0</v>
      </c>
      <c r="F140" s="26">
        <f>+'AZU-17'!F140+'TAM-17'!F140+'GLO-17'!F140+'ONE-17'!F140+'LTG-17'!F140</f>
        <v>0</v>
      </c>
    </row>
    <row r="141" spans="1:6" x14ac:dyDescent="0.25">
      <c r="A141" s="37" t="str">
        <f>'AZU-17'!A141</f>
        <v>3.1.3.4.2</v>
      </c>
      <c r="B141" s="37" t="str">
        <f>'AZU-17'!B141</f>
        <v>Serviços Multimídia</v>
      </c>
      <c r="C141" s="26">
        <f>+'AZU-17'!C141+'TAM-17'!C141+'GLO-17'!C141+'ONE-17'!C141+'LTG-17'!C141</f>
        <v>0</v>
      </c>
      <c r="D141" s="26">
        <f>+'AZU-17'!D141+'TAM-17'!D141+'GLO-17'!D141+'ONE-17'!D141+'LTG-17'!D141</f>
        <v>0</v>
      </c>
      <c r="E141" s="26">
        <f>+'AZU-17'!E141+'TAM-17'!E141+'GLO-17'!E141+'ONE-17'!E141+'LTG-17'!E141</f>
        <v>0</v>
      </c>
      <c r="F141" s="26">
        <f>+'AZU-17'!F141+'TAM-17'!F141+'GLO-17'!F141+'ONE-17'!F141+'LTG-17'!F141</f>
        <v>0</v>
      </c>
    </row>
    <row r="142" spans="1:6" x14ac:dyDescent="0.25">
      <c r="A142" s="37" t="str">
        <f>'AZU-17'!A142</f>
        <v>3.1.3.4.3</v>
      </c>
      <c r="B142" s="37" t="str">
        <f>'AZU-17'!B142</f>
        <v>Marcação de Assentos</v>
      </c>
      <c r="C142" s="26">
        <f>+'AZU-17'!C142+'TAM-17'!C142+'GLO-17'!C142+'ONE-17'!C142+'LTG-17'!C142</f>
        <v>0</v>
      </c>
      <c r="D142" s="26">
        <f>+'AZU-17'!D142+'TAM-17'!D142+'GLO-17'!D142+'ONE-17'!D142+'LTG-17'!D142</f>
        <v>0</v>
      </c>
      <c r="E142" s="26">
        <f>+'AZU-17'!E142+'TAM-17'!E142+'GLO-17'!E142+'ONE-17'!E142+'LTG-17'!E142</f>
        <v>0</v>
      </c>
      <c r="F142" s="26">
        <f>+'AZU-17'!F142+'TAM-17'!F142+'GLO-17'!F142+'ONE-17'!F142+'LTG-17'!F142</f>
        <v>0</v>
      </c>
    </row>
    <row r="143" spans="1:6" x14ac:dyDescent="0.25">
      <c r="A143" s="37" t="str">
        <f>'AZU-17'!A143</f>
        <v>3.1.3.4.4</v>
      </c>
      <c r="B143" s="37" t="str">
        <f>'AZU-17'!B143</f>
        <v>Acompanhamento de Passageiro</v>
      </c>
      <c r="C143" s="26">
        <f>+'AZU-17'!C143+'TAM-17'!C143+'GLO-17'!C143+'ONE-17'!C143+'LTG-17'!C143</f>
        <v>0</v>
      </c>
      <c r="D143" s="26">
        <f>+'AZU-17'!D143+'TAM-17'!D143+'GLO-17'!D143+'ONE-17'!D143+'LTG-17'!D143</f>
        <v>0</v>
      </c>
      <c r="E143" s="26">
        <f>+'AZU-17'!E143+'TAM-17'!E143+'GLO-17'!E143+'ONE-17'!E143+'LTG-17'!E143</f>
        <v>0</v>
      </c>
      <c r="F143" s="26">
        <f>+'AZU-17'!F143+'TAM-17'!F143+'GLO-17'!F143+'ONE-17'!F143+'LTG-17'!F143</f>
        <v>0</v>
      </c>
    </row>
    <row r="144" spans="1:6" x14ac:dyDescent="0.25">
      <c r="A144" s="37" t="str">
        <f>'AZU-17'!A144</f>
        <v>3.1.3.4.5</v>
      </c>
      <c r="B144" s="37" t="str">
        <f>'AZU-17'!B144</f>
        <v>Serviços de Assistência Médica</v>
      </c>
      <c r="C144" s="26">
        <f>+'AZU-17'!C144+'TAM-17'!C144+'GLO-17'!C144+'ONE-17'!C144+'LTG-17'!C144</f>
        <v>0</v>
      </c>
      <c r="D144" s="26">
        <f>+'AZU-17'!D144+'TAM-17'!D144+'GLO-17'!D144+'ONE-17'!D144+'LTG-17'!D144</f>
        <v>0</v>
      </c>
      <c r="E144" s="26">
        <f>+'AZU-17'!E144+'TAM-17'!E144+'GLO-17'!E144+'ONE-17'!E144+'LTG-17'!E144</f>
        <v>0</v>
      </c>
      <c r="F144" s="26">
        <f>+'AZU-17'!F144+'TAM-17'!F144+'GLO-17'!F144+'ONE-17'!F144+'LTG-17'!F144</f>
        <v>0</v>
      </c>
    </row>
    <row r="145" spans="1:6" x14ac:dyDescent="0.25">
      <c r="A145" s="36" t="str">
        <f>'AZU-17'!A145</f>
        <v>3.1.3.4.6</v>
      </c>
      <c r="B145" s="36" t="str">
        <f>'AZU-17'!B145</f>
        <v>Transporte de Animais</v>
      </c>
      <c r="C145" s="22">
        <f>+'AZU-17'!C145+'TAM-17'!C145+'GLO-17'!C145+'ONE-17'!C145+'LTG-17'!C145</f>
        <v>0</v>
      </c>
      <c r="D145" s="22">
        <f>+'AZU-17'!D145+'TAM-17'!D145+'GLO-17'!D145+'ONE-17'!D145+'LTG-17'!D145</f>
        <v>0</v>
      </c>
      <c r="E145" s="22">
        <f>+'AZU-17'!E145+'TAM-17'!E145+'GLO-17'!E145+'ONE-17'!E145+'LTG-17'!E145</f>
        <v>0</v>
      </c>
      <c r="F145" s="22">
        <f>+'AZU-17'!F145+'TAM-17'!F145+'GLO-17'!F145+'ONE-17'!F145+'LTG-17'!F145</f>
        <v>0</v>
      </c>
    </row>
    <row r="146" spans="1:6" x14ac:dyDescent="0.25">
      <c r="A146" s="37" t="str">
        <f>'AZU-17'!A146</f>
        <v>3.1.3.4.98</v>
      </c>
      <c r="B146" s="37" t="str">
        <f>'AZU-17'!B146</f>
        <v>Outras Receitas Auxiliares</v>
      </c>
      <c r="C146" s="26">
        <f>+'AZU-17'!C146+'TAM-17'!C146+'GLO-17'!C146+'ONE-17'!C146+'LTG-17'!C146</f>
        <v>0</v>
      </c>
      <c r="D146" s="26">
        <f>+'AZU-17'!D146+'TAM-17'!D146+'GLO-17'!D146+'ONE-17'!D146+'LTG-17'!D146</f>
        <v>0</v>
      </c>
      <c r="E146" s="26">
        <f>+'AZU-17'!E146+'TAM-17'!E146+'GLO-17'!E146+'ONE-17'!E146+'LTG-17'!E146</f>
        <v>0</v>
      </c>
      <c r="F146" s="26">
        <f>+'AZU-17'!F146+'TAM-17'!F146+'GLO-17'!F146+'ONE-17'!F146+'LTG-17'!F146</f>
        <v>0</v>
      </c>
    </row>
    <row r="147" spans="1:6" x14ac:dyDescent="0.25">
      <c r="A147" s="37" t="str">
        <f>'AZU-17'!A147</f>
        <v>3.1.3.5</v>
      </c>
      <c r="B147" s="37" t="str">
        <f>'AZU-17'!B147</f>
        <v>Penalidades do Contrato de Transporte Aéreo</v>
      </c>
      <c r="C147" s="26">
        <f>+'AZU-17'!C147+'TAM-17'!C147+'GLO-17'!C147+'ONE-17'!C147+'LTG-17'!C147</f>
        <v>0</v>
      </c>
      <c r="D147" s="26">
        <f>+'AZU-17'!D147+'TAM-17'!D147+'GLO-17'!D147+'ONE-17'!D147+'LTG-17'!D147</f>
        <v>0</v>
      </c>
      <c r="E147" s="26">
        <f>+'AZU-17'!E147+'TAM-17'!E147+'GLO-17'!E147+'ONE-17'!E147+'LTG-17'!E147</f>
        <v>0</v>
      </c>
      <c r="F147" s="26">
        <f>+'AZU-17'!F147+'TAM-17'!F147+'GLO-17'!F147+'ONE-17'!F147+'LTG-17'!F147</f>
        <v>0</v>
      </c>
    </row>
    <row r="148" spans="1:6" x14ac:dyDescent="0.25">
      <c r="A148" s="37" t="str">
        <f>'AZU-17'!A148</f>
        <v>3.1.3.5.1</v>
      </c>
      <c r="B148" s="37" t="str">
        <f>'AZU-17'!B148</f>
        <v>Cobrança por Cancelamento de Bilhete de Passagem</v>
      </c>
      <c r="C148" s="26">
        <f>+'AZU-17'!C148+'TAM-17'!C148+'GLO-17'!C148+'ONE-17'!C148+'LTG-17'!C148</f>
        <v>0</v>
      </c>
      <c r="D148" s="26">
        <f>+'AZU-17'!D148+'TAM-17'!D148+'GLO-17'!D148+'ONE-17'!D148+'LTG-17'!D148</f>
        <v>0</v>
      </c>
      <c r="E148" s="26">
        <f>+'AZU-17'!E148+'TAM-17'!E148+'GLO-17'!E148+'ONE-17'!E148+'LTG-17'!E148</f>
        <v>0</v>
      </c>
      <c r="F148" s="26">
        <f>+'AZU-17'!F148+'TAM-17'!F148+'GLO-17'!F148+'ONE-17'!F148+'LTG-17'!F148</f>
        <v>0</v>
      </c>
    </row>
    <row r="149" spans="1:6" x14ac:dyDescent="0.25">
      <c r="A149" s="37" t="str">
        <f>'AZU-17'!A149</f>
        <v>3.1.3.5.2</v>
      </c>
      <c r="B149" s="37" t="str">
        <f>'AZU-17'!B149</f>
        <v>Cobrança por Reembolso de Bilhete de Passagem</v>
      </c>
      <c r="C149" s="26">
        <f>+'AZU-17'!C149+'TAM-17'!C149+'GLO-17'!C149+'ONE-17'!C149+'LTG-17'!C149</f>
        <v>0</v>
      </c>
      <c r="D149" s="26">
        <f>+'AZU-17'!D149+'TAM-17'!D149+'GLO-17'!D149+'ONE-17'!D149+'LTG-17'!D149</f>
        <v>0</v>
      </c>
      <c r="E149" s="26">
        <f>+'AZU-17'!E149+'TAM-17'!E149+'GLO-17'!E149+'ONE-17'!E149+'LTG-17'!E149</f>
        <v>0</v>
      </c>
      <c r="F149" s="26">
        <f>+'AZU-17'!F149+'TAM-17'!F149+'GLO-17'!F149+'ONE-17'!F149+'LTG-17'!F149</f>
        <v>0</v>
      </c>
    </row>
    <row r="150" spans="1:6" x14ac:dyDescent="0.25">
      <c r="A150" s="37" t="str">
        <f>'AZU-17'!A150</f>
        <v>3.1.3.5.3</v>
      </c>
      <c r="B150" s="37" t="str">
        <f>'AZU-17'!B150</f>
        <v>Cobrança por Remarcação de Voo</v>
      </c>
      <c r="C150" s="26">
        <f>+'AZU-17'!C150+'TAM-17'!C150+'GLO-17'!C150+'ONE-17'!C150+'LTG-17'!C150</f>
        <v>0</v>
      </c>
      <c r="D150" s="26">
        <f>+'AZU-17'!D150+'TAM-17'!D150+'GLO-17'!D150+'ONE-17'!D150+'LTG-17'!D150</f>
        <v>0</v>
      </c>
      <c r="E150" s="26">
        <f>+'AZU-17'!E150+'TAM-17'!E150+'GLO-17'!E150+'ONE-17'!E150+'LTG-17'!E150</f>
        <v>0</v>
      </c>
      <c r="F150" s="26">
        <f>+'AZU-17'!F150+'TAM-17'!F150+'GLO-17'!F150+'ONE-17'!F150+'LTG-17'!F150</f>
        <v>0</v>
      </c>
    </row>
    <row r="151" spans="1:6" x14ac:dyDescent="0.25">
      <c r="A151" s="35" t="str">
        <f>'AZU-17'!A151</f>
        <v>3.1.3.5.4</v>
      </c>
      <c r="B151" s="35" t="str">
        <f>'AZU-17'!B151</f>
        <v>Cobrança por Não Comparecimento para o Embarque</v>
      </c>
      <c r="C151" s="26">
        <f>+'AZU-17'!C151+'TAM-17'!C151+'GLO-17'!C151+'ONE-17'!C151+'LTG-17'!C151</f>
        <v>0</v>
      </c>
      <c r="D151" s="26">
        <f>+'AZU-17'!D151+'TAM-17'!D151+'GLO-17'!D151+'ONE-17'!D151+'LTG-17'!D151</f>
        <v>0</v>
      </c>
      <c r="E151" s="26">
        <f>+'AZU-17'!E151+'TAM-17'!E151+'GLO-17'!E151+'ONE-17'!E151+'LTG-17'!E151</f>
        <v>0</v>
      </c>
      <c r="F151" s="26">
        <f>+'AZU-17'!F151+'TAM-17'!F151+'GLO-17'!F151+'ONE-17'!F151+'LTG-17'!F151</f>
        <v>0</v>
      </c>
    </row>
    <row r="152" spans="1:6" x14ac:dyDescent="0.25">
      <c r="A152" s="34" t="str">
        <f>'AZU-17'!A152</f>
        <v>3.1.3.5.98</v>
      </c>
      <c r="B152" s="34" t="str">
        <f>'AZU-17'!B152</f>
        <v>Outras Penalidades</v>
      </c>
      <c r="C152" s="22">
        <f>+'AZU-17'!C152+'TAM-17'!C152+'GLO-17'!C152+'ONE-17'!C152+'LTG-17'!C152</f>
        <v>0</v>
      </c>
      <c r="D152" s="22">
        <f>+'AZU-17'!D152+'TAM-17'!D152+'GLO-17'!D152+'ONE-17'!D152+'LTG-17'!D152</f>
        <v>0</v>
      </c>
      <c r="E152" s="22">
        <f>+'AZU-17'!E152+'TAM-17'!E152+'GLO-17'!E152+'ONE-17'!E152+'LTG-17'!E152</f>
        <v>0</v>
      </c>
      <c r="F152" s="22">
        <f>+'AZU-17'!F152+'TAM-17'!F152+'GLO-17'!F152+'ONE-17'!F152+'LTG-17'!F152</f>
        <v>0</v>
      </c>
    </row>
    <row r="153" spans="1:6" x14ac:dyDescent="0.25">
      <c r="A153" s="35" t="str">
        <f>'AZU-17'!A153</f>
        <v>3.1.3.98</v>
      </c>
      <c r="B153" s="35" t="str">
        <f>'AZU-17'!B153</f>
        <v>Outras Receitas de Transporte Aéreo Não Regular Doméstico</v>
      </c>
      <c r="C153" s="26">
        <f>+'AZU-17'!C153+'TAM-17'!C153+'GLO-17'!C153+'ONE-17'!C153+'LTG-17'!C153</f>
        <v>0</v>
      </c>
      <c r="D153" s="26">
        <f>+'AZU-17'!D153+'TAM-17'!D153+'GLO-17'!D153+'ONE-17'!D153+'LTG-17'!D153</f>
        <v>0</v>
      </c>
      <c r="E153" s="26">
        <f>+'AZU-17'!E153+'TAM-17'!E153+'GLO-17'!E153+'ONE-17'!E153+'LTG-17'!E153</f>
        <v>0</v>
      </c>
      <c r="F153" s="26">
        <f>+'AZU-17'!F153+'TAM-17'!F153+'GLO-17'!F153+'ONE-17'!F153+'LTG-17'!F153</f>
        <v>0</v>
      </c>
    </row>
    <row r="154" spans="1:6" x14ac:dyDescent="0.25">
      <c r="A154" s="35" t="str">
        <f>'AZU-17'!A154</f>
        <v>3.1.4</v>
      </c>
      <c r="B154" s="35" t="str">
        <f>'AZU-17'!B154</f>
        <v>Transporte Aéreo Não Regular Internacional</v>
      </c>
      <c r="C154" s="26">
        <f>+'AZU-17'!C154+'TAM-17'!C154+'GLO-17'!C154+'ONE-17'!C154+'LTG-17'!C154</f>
        <v>7590446.3399999999</v>
      </c>
      <c r="D154" s="26">
        <f>+'AZU-17'!D154+'TAM-17'!D154+'GLO-17'!D154+'ONE-17'!D154+'LTG-17'!D154</f>
        <v>14269190.279999999</v>
      </c>
      <c r="E154" s="26">
        <f>+'AZU-17'!E154+'TAM-17'!E154+'GLO-17'!E154+'ONE-17'!E154+'LTG-17'!E154</f>
        <v>22839455.190000001</v>
      </c>
      <c r="F154" s="26">
        <f>+'AZU-17'!F154+'TAM-17'!F154+'GLO-17'!F154+'ONE-17'!F154+'LTG-17'!F154</f>
        <v>22839455.190000001</v>
      </c>
    </row>
    <row r="155" spans="1:6" x14ac:dyDescent="0.25">
      <c r="A155" s="35" t="str">
        <f>'AZU-17'!A155</f>
        <v>3.1.4.1</v>
      </c>
      <c r="B155" s="35" t="str">
        <f>'AZU-17'!B155</f>
        <v>Passageiro</v>
      </c>
      <c r="C155" s="26">
        <f>+'AZU-17'!C155+'TAM-17'!C155+'GLO-17'!C155+'ONE-17'!C155+'LTG-17'!C155</f>
        <v>7590446.3399999999</v>
      </c>
      <c r="D155" s="26">
        <f>+'AZU-17'!D155+'TAM-17'!D155+'GLO-17'!D155+'ONE-17'!D155+'LTG-17'!D155</f>
        <v>14269190.279999999</v>
      </c>
      <c r="E155" s="26">
        <f>+'AZU-17'!E155+'TAM-17'!E155+'GLO-17'!E155+'ONE-17'!E155+'LTG-17'!E155</f>
        <v>22839455.190000001</v>
      </c>
      <c r="F155" s="26">
        <f>+'AZU-17'!F155+'TAM-17'!F155+'GLO-17'!F155+'ONE-17'!F155+'LTG-17'!F155</f>
        <v>22839455.190000001</v>
      </c>
    </row>
    <row r="156" spans="1:6" x14ac:dyDescent="0.25">
      <c r="A156" s="35" t="str">
        <f>'AZU-17'!A156</f>
        <v>3.1.4.2</v>
      </c>
      <c r="B156" s="35" t="str">
        <f>'AZU-17'!B156</f>
        <v>Bagagem</v>
      </c>
      <c r="C156" s="26">
        <f>+'AZU-17'!C156+'TAM-17'!C156+'GLO-17'!C156+'ONE-17'!C156+'LTG-17'!C156</f>
        <v>0</v>
      </c>
      <c r="D156" s="26">
        <f>+'AZU-17'!D156+'TAM-17'!D156+'GLO-17'!D156+'ONE-17'!D156+'LTG-17'!D156</f>
        <v>0</v>
      </c>
      <c r="E156" s="26">
        <f>+'AZU-17'!E156+'TAM-17'!E156+'GLO-17'!E156+'ONE-17'!E156+'LTG-17'!E156</f>
        <v>0</v>
      </c>
      <c r="F156" s="26">
        <f>+'AZU-17'!F156+'TAM-17'!F156+'GLO-17'!F156+'ONE-17'!F156+'LTG-17'!F156</f>
        <v>0</v>
      </c>
    </row>
    <row r="157" spans="1:6" x14ac:dyDescent="0.25">
      <c r="A157" s="36" t="str">
        <f>'AZU-17'!A157</f>
        <v>3.1.4.3</v>
      </c>
      <c r="B157" s="36" t="str">
        <f>'AZU-17'!B157</f>
        <v>Carga e Mala Postal</v>
      </c>
      <c r="C157" s="22">
        <f>+'AZU-17'!C157+'TAM-17'!C157+'GLO-17'!C157+'ONE-17'!C157+'LTG-17'!C157</f>
        <v>0</v>
      </c>
      <c r="D157" s="22">
        <f>+'AZU-17'!D157+'TAM-17'!D157+'GLO-17'!D157+'ONE-17'!D157+'LTG-17'!D157</f>
        <v>0</v>
      </c>
      <c r="E157" s="22">
        <f>+'AZU-17'!E157+'TAM-17'!E157+'GLO-17'!E157+'ONE-17'!E157+'LTG-17'!E157</f>
        <v>0</v>
      </c>
      <c r="F157" s="22">
        <f>+'AZU-17'!F157+'TAM-17'!F157+'GLO-17'!F157+'ONE-17'!F157+'LTG-17'!F157</f>
        <v>0</v>
      </c>
    </row>
    <row r="158" spans="1:6" x14ac:dyDescent="0.25">
      <c r="A158" s="37" t="str">
        <f>'AZU-17'!A158</f>
        <v>3.1.4.4</v>
      </c>
      <c r="B158" s="37" t="str">
        <f>'AZU-17'!B158</f>
        <v>Receitas Auxiliares</v>
      </c>
      <c r="C158" s="26">
        <f>+'AZU-17'!C158+'TAM-17'!C158+'GLO-17'!C158+'ONE-17'!C158+'LTG-17'!C158</f>
        <v>0</v>
      </c>
      <c r="D158" s="26">
        <f>+'AZU-17'!D158+'TAM-17'!D158+'GLO-17'!D158+'ONE-17'!D158+'LTG-17'!D158</f>
        <v>0</v>
      </c>
      <c r="E158" s="26">
        <f>+'AZU-17'!E158+'TAM-17'!E158+'GLO-17'!E158+'ONE-17'!E158+'LTG-17'!E158</f>
        <v>0</v>
      </c>
      <c r="F158" s="26">
        <f>+'AZU-17'!F158+'TAM-17'!F158+'GLO-17'!F158+'ONE-17'!F158+'LTG-17'!F158</f>
        <v>0</v>
      </c>
    </row>
    <row r="159" spans="1:6" x14ac:dyDescent="0.25">
      <c r="A159" s="37" t="str">
        <f>'AZU-17'!A159</f>
        <v>3.1.4.4.1</v>
      </c>
      <c r="B159" s="37" t="str">
        <f>'AZU-17'!B159</f>
        <v>Alimentos e Bebidas a Bordo</v>
      </c>
      <c r="C159" s="26">
        <f>+'AZU-17'!C159+'TAM-17'!C159+'GLO-17'!C159+'ONE-17'!C159+'LTG-17'!C159</f>
        <v>0</v>
      </c>
      <c r="D159" s="26">
        <f>+'AZU-17'!D159+'TAM-17'!D159+'GLO-17'!D159+'ONE-17'!D159+'LTG-17'!D159</f>
        <v>0</v>
      </c>
      <c r="E159" s="26">
        <f>+'AZU-17'!E159+'TAM-17'!E159+'GLO-17'!E159+'ONE-17'!E159+'LTG-17'!E159</f>
        <v>0</v>
      </c>
      <c r="F159" s="26">
        <f>+'AZU-17'!F159+'TAM-17'!F159+'GLO-17'!F159+'ONE-17'!F159+'LTG-17'!F159</f>
        <v>0</v>
      </c>
    </row>
    <row r="160" spans="1:6" x14ac:dyDescent="0.25">
      <c r="A160" s="37" t="str">
        <f>'AZU-17'!A160</f>
        <v>3.1.4.4.2</v>
      </c>
      <c r="B160" s="37" t="str">
        <f>'AZU-17'!B160</f>
        <v>Serviços Multimídia</v>
      </c>
      <c r="C160" s="26">
        <f>+'AZU-17'!C160+'TAM-17'!C160+'GLO-17'!C160+'ONE-17'!C160+'LTG-17'!C160</f>
        <v>0</v>
      </c>
      <c r="D160" s="26">
        <f>+'AZU-17'!D160+'TAM-17'!D160+'GLO-17'!D160+'ONE-17'!D160+'LTG-17'!D160</f>
        <v>0</v>
      </c>
      <c r="E160" s="26">
        <f>+'AZU-17'!E160+'TAM-17'!E160+'GLO-17'!E160+'ONE-17'!E160+'LTG-17'!E160</f>
        <v>0</v>
      </c>
      <c r="F160" s="26">
        <f>+'AZU-17'!F160+'TAM-17'!F160+'GLO-17'!F160+'ONE-17'!F160+'LTG-17'!F160</f>
        <v>0</v>
      </c>
    </row>
    <row r="161" spans="1:6" x14ac:dyDescent="0.25">
      <c r="A161" s="37" t="str">
        <f>'AZU-17'!A161</f>
        <v>3.1.4.4.3</v>
      </c>
      <c r="B161" s="37" t="str">
        <f>'AZU-17'!B161</f>
        <v>Marcação de Assentos</v>
      </c>
      <c r="C161" s="26">
        <f>+'AZU-17'!C161+'TAM-17'!C161+'GLO-17'!C161+'ONE-17'!C161+'LTG-17'!C161</f>
        <v>0</v>
      </c>
      <c r="D161" s="26">
        <f>+'AZU-17'!D161+'TAM-17'!D161+'GLO-17'!D161+'ONE-17'!D161+'LTG-17'!D161</f>
        <v>0</v>
      </c>
      <c r="E161" s="26">
        <f>+'AZU-17'!E161+'TAM-17'!E161+'GLO-17'!E161+'ONE-17'!E161+'LTG-17'!E161</f>
        <v>0</v>
      </c>
      <c r="F161" s="26">
        <f>+'AZU-17'!F161+'TAM-17'!F161+'GLO-17'!F161+'ONE-17'!F161+'LTG-17'!F161</f>
        <v>0</v>
      </c>
    </row>
    <row r="162" spans="1:6" x14ac:dyDescent="0.25">
      <c r="A162" s="37" t="str">
        <f>'AZU-17'!A162</f>
        <v>3.1.4.4.4</v>
      </c>
      <c r="B162" s="37" t="str">
        <f>'AZU-17'!B162</f>
        <v>Acompanhamento de Passageiro</v>
      </c>
      <c r="C162" s="26">
        <f>+'AZU-17'!C162+'TAM-17'!C162+'GLO-17'!C162+'ONE-17'!C162+'LTG-17'!C162</f>
        <v>0</v>
      </c>
      <c r="D162" s="26">
        <f>+'AZU-17'!D162+'TAM-17'!D162+'GLO-17'!D162+'ONE-17'!D162+'LTG-17'!D162</f>
        <v>0</v>
      </c>
      <c r="E162" s="26">
        <f>+'AZU-17'!E162+'TAM-17'!E162+'GLO-17'!E162+'ONE-17'!E162+'LTG-17'!E162</f>
        <v>0</v>
      </c>
      <c r="F162" s="26">
        <f>+'AZU-17'!F162+'TAM-17'!F162+'GLO-17'!F162+'ONE-17'!F162+'LTG-17'!F162</f>
        <v>0</v>
      </c>
    </row>
    <row r="163" spans="1:6" x14ac:dyDescent="0.25">
      <c r="A163" s="37" t="str">
        <f>'AZU-17'!A163</f>
        <v>3.1.4.4.5</v>
      </c>
      <c r="B163" s="37" t="str">
        <f>'AZU-17'!B163</f>
        <v>Serviços de Assistência Médica</v>
      </c>
      <c r="C163" s="26">
        <f>+'AZU-17'!C163+'TAM-17'!C163+'GLO-17'!C163+'ONE-17'!C163+'LTG-17'!C163</f>
        <v>0</v>
      </c>
      <c r="D163" s="26">
        <f>+'AZU-17'!D163+'TAM-17'!D163+'GLO-17'!D163+'ONE-17'!D163+'LTG-17'!D163</f>
        <v>0</v>
      </c>
      <c r="E163" s="26">
        <f>+'AZU-17'!E163+'TAM-17'!E163+'GLO-17'!E163+'ONE-17'!E163+'LTG-17'!E163</f>
        <v>0</v>
      </c>
      <c r="F163" s="26">
        <f>+'AZU-17'!F163+'TAM-17'!F163+'GLO-17'!F163+'ONE-17'!F163+'LTG-17'!F163</f>
        <v>0</v>
      </c>
    </row>
    <row r="164" spans="1:6" x14ac:dyDescent="0.25">
      <c r="A164" s="37" t="str">
        <f>'AZU-17'!A164</f>
        <v>3.1.4.4.6</v>
      </c>
      <c r="B164" s="37" t="str">
        <f>'AZU-17'!B164</f>
        <v>Transporte de Animais</v>
      </c>
      <c r="C164" s="26">
        <f>+'AZU-17'!C164+'TAM-17'!C164+'GLO-17'!C164+'ONE-17'!C164+'LTG-17'!C164</f>
        <v>0</v>
      </c>
      <c r="D164" s="26">
        <f>+'AZU-17'!D164+'TAM-17'!D164+'GLO-17'!D164+'ONE-17'!D164+'LTG-17'!D164</f>
        <v>0</v>
      </c>
      <c r="E164" s="26">
        <f>+'AZU-17'!E164+'TAM-17'!E164+'GLO-17'!E164+'ONE-17'!E164+'LTG-17'!E164</f>
        <v>0</v>
      </c>
      <c r="F164" s="26">
        <f>+'AZU-17'!F164+'TAM-17'!F164+'GLO-17'!F164+'ONE-17'!F164+'LTG-17'!F164</f>
        <v>0</v>
      </c>
    </row>
    <row r="165" spans="1:6" x14ac:dyDescent="0.25">
      <c r="A165" s="37" t="str">
        <f>'AZU-17'!A165</f>
        <v>3.1.4.4.98</v>
      </c>
      <c r="B165" s="37" t="str">
        <f>'AZU-17'!B165</f>
        <v>Outras Receitas Auxiliares</v>
      </c>
      <c r="C165" s="26">
        <f>+'AZU-17'!C165+'TAM-17'!C165+'GLO-17'!C165+'ONE-17'!C165+'LTG-17'!C165</f>
        <v>0</v>
      </c>
      <c r="D165" s="26">
        <f>+'AZU-17'!D165+'TAM-17'!D165+'GLO-17'!D165+'ONE-17'!D165+'LTG-17'!D165</f>
        <v>0</v>
      </c>
      <c r="E165" s="26">
        <f>+'AZU-17'!E165+'TAM-17'!E165+'GLO-17'!E165+'ONE-17'!E165+'LTG-17'!E165</f>
        <v>0</v>
      </c>
      <c r="F165" s="26">
        <f>+'AZU-17'!F165+'TAM-17'!F165+'GLO-17'!F165+'ONE-17'!F165+'LTG-17'!F165</f>
        <v>0</v>
      </c>
    </row>
    <row r="166" spans="1:6" x14ac:dyDescent="0.25">
      <c r="A166" s="37" t="str">
        <f>'AZU-17'!A166</f>
        <v>3.1.4.5</v>
      </c>
      <c r="B166" s="37" t="str">
        <f>'AZU-17'!B166</f>
        <v>Penalidades do Contrato de Transporte Aéreo</v>
      </c>
      <c r="C166" s="26">
        <f>+'AZU-17'!C166+'TAM-17'!C166+'GLO-17'!C166+'ONE-17'!C166+'LTG-17'!C166</f>
        <v>0</v>
      </c>
      <c r="D166" s="26">
        <f>+'AZU-17'!D166+'TAM-17'!D166+'GLO-17'!D166+'ONE-17'!D166+'LTG-17'!D166</f>
        <v>0</v>
      </c>
      <c r="E166" s="26">
        <f>+'AZU-17'!E166+'TAM-17'!E166+'GLO-17'!E166+'ONE-17'!E166+'LTG-17'!E166</f>
        <v>0</v>
      </c>
      <c r="F166" s="26">
        <f>+'AZU-17'!F166+'TAM-17'!F166+'GLO-17'!F166+'ONE-17'!F166+'LTG-17'!F166</f>
        <v>0</v>
      </c>
    </row>
    <row r="167" spans="1:6" x14ac:dyDescent="0.25">
      <c r="A167" s="36" t="str">
        <f>'AZU-17'!A167</f>
        <v>3.1.4.5.1</v>
      </c>
      <c r="B167" s="36" t="str">
        <f>'AZU-17'!B167</f>
        <v>Cobrança por Cancelamento de Bilhete de Passagem</v>
      </c>
      <c r="C167" s="22">
        <f>+'AZU-17'!C167+'TAM-17'!C167+'GLO-17'!C167+'ONE-17'!C167+'LTG-17'!C167</f>
        <v>0</v>
      </c>
      <c r="D167" s="22">
        <f>+'AZU-17'!D167+'TAM-17'!D167+'GLO-17'!D167+'ONE-17'!D167+'LTG-17'!D167</f>
        <v>0</v>
      </c>
      <c r="E167" s="22">
        <f>+'AZU-17'!E167+'TAM-17'!E167+'GLO-17'!E167+'ONE-17'!E167+'LTG-17'!E167</f>
        <v>0</v>
      </c>
      <c r="F167" s="22">
        <f>+'AZU-17'!F167+'TAM-17'!F167+'GLO-17'!F167+'ONE-17'!F167+'LTG-17'!F167</f>
        <v>0</v>
      </c>
    </row>
    <row r="168" spans="1:6" x14ac:dyDescent="0.25">
      <c r="A168" s="37" t="str">
        <f>'AZU-17'!A168</f>
        <v>3.1.4.5.2</v>
      </c>
      <c r="B168" s="37" t="str">
        <f>'AZU-17'!B168</f>
        <v>Cobrança por Reembolso de Bilhete de Passagem</v>
      </c>
      <c r="C168" s="26">
        <f>+'AZU-17'!C168+'TAM-17'!C168+'GLO-17'!C168+'ONE-17'!C168+'LTG-17'!C168</f>
        <v>0</v>
      </c>
      <c r="D168" s="26">
        <f>+'AZU-17'!D168+'TAM-17'!D168+'GLO-17'!D168+'ONE-17'!D168+'LTG-17'!D168</f>
        <v>0</v>
      </c>
      <c r="E168" s="26">
        <f>+'AZU-17'!E168+'TAM-17'!E168+'GLO-17'!E168+'ONE-17'!E168+'LTG-17'!E168</f>
        <v>0</v>
      </c>
      <c r="F168" s="26">
        <f>+'AZU-17'!F168+'TAM-17'!F168+'GLO-17'!F168+'ONE-17'!F168+'LTG-17'!F168</f>
        <v>0</v>
      </c>
    </row>
    <row r="169" spans="1:6" x14ac:dyDescent="0.25">
      <c r="A169" s="37" t="str">
        <f>'AZU-17'!A169</f>
        <v>3.1.4.5.3</v>
      </c>
      <c r="B169" s="37" t="str">
        <f>'AZU-17'!B169</f>
        <v>Cobrança por Remarcação de Voo</v>
      </c>
      <c r="C169" s="26">
        <f>+'AZU-17'!C169+'TAM-17'!C169+'GLO-17'!C169+'ONE-17'!C169+'LTG-17'!C169</f>
        <v>0</v>
      </c>
      <c r="D169" s="26">
        <f>+'AZU-17'!D169+'TAM-17'!D169+'GLO-17'!D169+'ONE-17'!D169+'LTG-17'!D169</f>
        <v>0</v>
      </c>
      <c r="E169" s="26">
        <f>+'AZU-17'!E169+'TAM-17'!E169+'GLO-17'!E169+'ONE-17'!E169+'LTG-17'!E169</f>
        <v>0</v>
      </c>
      <c r="F169" s="26">
        <f>+'AZU-17'!F169+'TAM-17'!F169+'GLO-17'!F169+'ONE-17'!F169+'LTG-17'!F169</f>
        <v>0</v>
      </c>
    </row>
    <row r="170" spans="1:6" x14ac:dyDescent="0.25">
      <c r="A170" s="37" t="str">
        <f>'AZU-17'!A170</f>
        <v>3.1.4.5.4</v>
      </c>
      <c r="B170" s="37" t="str">
        <f>'AZU-17'!B170</f>
        <v>Cobrança por Não Comparecimento para o Embarque</v>
      </c>
      <c r="C170" s="26">
        <f>+'AZU-17'!C170+'TAM-17'!C170+'GLO-17'!C170+'ONE-17'!C170+'LTG-17'!C170</f>
        <v>0</v>
      </c>
      <c r="D170" s="26">
        <f>+'AZU-17'!D170+'TAM-17'!D170+'GLO-17'!D170+'ONE-17'!D170+'LTG-17'!D170</f>
        <v>0</v>
      </c>
      <c r="E170" s="26">
        <f>+'AZU-17'!E170+'TAM-17'!E170+'GLO-17'!E170+'ONE-17'!E170+'LTG-17'!E170</f>
        <v>0</v>
      </c>
      <c r="F170" s="26">
        <f>+'AZU-17'!F170+'TAM-17'!F170+'GLO-17'!F170+'ONE-17'!F170+'LTG-17'!F170</f>
        <v>0</v>
      </c>
    </row>
    <row r="171" spans="1:6" x14ac:dyDescent="0.25">
      <c r="A171" s="37" t="str">
        <f>'AZU-17'!A171</f>
        <v>3.1.4.5.98</v>
      </c>
      <c r="B171" s="37" t="str">
        <f>'AZU-17'!B171</f>
        <v>Outras Penalidades</v>
      </c>
      <c r="C171" s="26">
        <f>+'AZU-17'!C171+'TAM-17'!C171+'GLO-17'!C171+'ONE-17'!C171+'LTG-17'!C171</f>
        <v>0</v>
      </c>
      <c r="D171" s="26">
        <f>+'AZU-17'!D171+'TAM-17'!D171+'GLO-17'!D171+'ONE-17'!D171+'LTG-17'!D171</f>
        <v>0</v>
      </c>
      <c r="E171" s="26">
        <f>+'AZU-17'!E171+'TAM-17'!E171+'GLO-17'!E171+'ONE-17'!E171+'LTG-17'!E171</f>
        <v>0</v>
      </c>
      <c r="F171" s="26">
        <f>+'AZU-17'!F171+'TAM-17'!F171+'GLO-17'!F171+'ONE-17'!F171+'LTG-17'!F171</f>
        <v>0</v>
      </c>
    </row>
    <row r="172" spans="1:6" x14ac:dyDescent="0.25">
      <c r="A172" s="37" t="str">
        <f>'AZU-17'!A172</f>
        <v>3.1.4.98</v>
      </c>
      <c r="B172" s="37" t="str">
        <f>'AZU-17'!B172</f>
        <v>Outras Receitas de Transporte Aéreo Não Regular Internacional</v>
      </c>
      <c r="C172" s="26">
        <f>+'AZU-17'!C172+'TAM-17'!C172+'GLO-17'!C172+'ONE-17'!C172+'LTG-17'!C172</f>
        <v>0</v>
      </c>
      <c r="D172" s="26">
        <f>+'AZU-17'!D172+'TAM-17'!D172+'GLO-17'!D172+'ONE-17'!D172+'LTG-17'!D172</f>
        <v>0</v>
      </c>
      <c r="E172" s="26">
        <f>+'AZU-17'!E172+'TAM-17'!E172+'GLO-17'!E172+'ONE-17'!E172+'LTG-17'!E172</f>
        <v>0</v>
      </c>
      <c r="F172" s="26">
        <f>+'AZU-17'!F172+'TAM-17'!F172+'GLO-17'!F172+'ONE-17'!F172+'LTG-17'!F172</f>
        <v>0</v>
      </c>
    </row>
    <row r="173" spans="1:6" x14ac:dyDescent="0.25">
      <c r="A173" s="35" t="str">
        <f>'AZU-17'!A173</f>
        <v>3.1.5</v>
      </c>
      <c r="B173" s="35" t="str">
        <f>'AZU-17'!B173</f>
        <v>Suplementação Tarifária</v>
      </c>
      <c r="C173" s="26">
        <f>+'AZU-17'!C173+'TAM-17'!C173+'GLO-17'!C173+'ONE-17'!C173+'LTG-17'!C173</f>
        <v>0</v>
      </c>
      <c r="D173" s="26">
        <f>+'AZU-17'!D173+'TAM-17'!D173+'GLO-17'!D173+'ONE-17'!D173+'LTG-17'!D173</f>
        <v>0</v>
      </c>
      <c r="E173" s="26">
        <f>+'AZU-17'!E173+'TAM-17'!E173+'GLO-17'!E173+'ONE-17'!E173+'LTG-17'!E173</f>
        <v>0</v>
      </c>
      <c r="F173" s="26">
        <f>+'AZU-17'!F173+'TAM-17'!F173+'GLO-17'!F173+'ONE-17'!F173+'LTG-17'!F173</f>
        <v>0</v>
      </c>
    </row>
    <row r="174" spans="1:6" x14ac:dyDescent="0.25">
      <c r="A174" s="34" t="str">
        <f>'AZU-17'!A174</f>
        <v>3.1.98</v>
      </c>
      <c r="B174" s="34" t="str">
        <f>'AZU-17'!B174</f>
        <v xml:space="preserve">Outras Receitas de Serviços Aéreos Públicos  </v>
      </c>
      <c r="C174" s="22">
        <f>+'AZU-17'!C174+'TAM-17'!C174+'GLO-17'!C174+'ONE-17'!C174+'LTG-17'!C174</f>
        <v>74988</v>
      </c>
      <c r="D174" s="22">
        <f>+'AZU-17'!D174+'TAM-17'!D174+'GLO-17'!D174+'ONE-17'!D174+'LTG-17'!D174</f>
        <v>300000</v>
      </c>
      <c r="E174" s="22">
        <f>+'AZU-17'!E174+'TAM-17'!E174+'GLO-17'!E174+'ONE-17'!E174+'LTG-17'!E174</f>
        <v>8156544.6799999997</v>
      </c>
      <c r="F174" s="22">
        <f>+'AZU-17'!F174+'TAM-17'!F174+'GLO-17'!F174+'ONE-17'!F174+'LTG-17'!F174</f>
        <v>9055044.6799999997</v>
      </c>
    </row>
    <row r="175" spans="1:6" ht="30" x14ac:dyDescent="0.25">
      <c r="A175" s="35" t="str">
        <f>'AZU-17'!A175</f>
        <v>3.2</v>
      </c>
      <c r="B175" s="35" t="str">
        <f>'AZU-17'!B175</f>
        <v>Receitas de Atividades Operacionais Alheias aos Serviços Aéreos Públicos</v>
      </c>
      <c r="C175" s="26">
        <f>+'AZU-17'!C175+'TAM-17'!C175+'GLO-17'!C175+'ONE-17'!C175+'LTG-17'!C175</f>
        <v>23227849.609999999</v>
      </c>
      <c r="D175" s="26">
        <f>+'AZU-17'!D175+'TAM-17'!D175+'GLO-17'!D175+'ONE-17'!D175+'LTG-17'!D175</f>
        <v>25677987.669999998</v>
      </c>
      <c r="E175" s="26">
        <f>+'AZU-17'!E175+'TAM-17'!E175+'GLO-17'!E175+'ONE-17'!E175+'LTG-17'!E175</f>
        <v>0</v>
      </c>
      <c r="F175" s="26">
        <f>+'AZU-17'!F175+'TAM-17'!F175+'GLO-17'!F175+'ONE-17'!F175+'LTG-17'!F175</f>
        <v>0</v>
      </c>
    </row>
    <row r="176" spans="1:6" x14ac:dyDescent="0.25">
      <c r="A176" s="35">
        <f>'AZU-17'!A176</f>
        <v>4</v>
      </c>
      <c r="B176" s="35" t="str">
        <f>'AZU-17'!B176</f>
        <v>(-) Deduções da Receita Operacional Bruta</v>
      </c>
      <c r="C176" s="26">
        <f>+'AZU-17'!C176+'TAM-17'!C176+'GLO-17'!C176+'ONE-17'!C176+'LTG-17'!C176</f>
        <v>-456274042.15999997</v>
      </c>
      <c r="D176" s="26">
        <f>+'AZU-17'!D176+'TAM-17'!D176+'GLO-17'!D176+'ONE-17'!D176+'LTG-17'!D176</f>
        <v>-1411732747.6299999</v>
      </c>
      <c r="E176" s="26">
        <f>+'AZU-17'!E176+'TAM-17'!E176+'GLO-17'!E176+'ONE-17'!E176+'LTG-17'!E176</f>
        <v>-382438491.46000004</v>
      </c>
      <c r="F176" s="26">
        <f>+'AZU-17'!F176+'TAM-17'!F176+'GLO-17'!F176+'ONE-17'!F176+'LTG-17'!F176</f>
        <v>-1248420085.6400001</v>
      </c>
    </row>
    <row r="177" spans="1:6" x14ac:dyDescent="0.25">
      <c r="A177" s="35" t="str">
        <f>'AZU-17'!A177</f>
        <v>4.1</v>
      </c>
      <c r="B177" s="35" t="str">
        <f>'AZU-17'!B177</f>
        <v xml:space="preserve">(-) Deduções da Receita de Serviços Aéreos Públicos </v>
      </c>
      <c r="C177" s="26">
        <f>+'AZU-17'!C177+'TAM-17'!C177+'GLO-17'!C177+'ONE-17'!C177+'LTG-17'!C177</f>
        <v>-456274042.15999997</v>
      </c>
      <c r="D177" s="26">
        <f>+'AZU-17'!D177+'TAM-17'!D177+'GLO-17'!D177+'ONE-17'!D177+'LTG-17'!D177</f>
        <v>-1411732747.6299999</v>
      </c>
      <c r="E177" s="26">
        <f>+'AZU-17'!E177+'TAM-17'!E177+'GLO-17'!E177+'ONE-17'!E177+'LTG-17'!E177</f>
        <v>-382438491.46000004</v>
      </c>
      <c r="F177" s="26">
        <f>+'AZU-17'!F177+'TAM-17'!F177+'GLO-17'!F177+'ONE-17'!F177+'LTG-17'!F177</f>
        <v>-1248420085.6400001</v>
      </c>
    </row>
    <row r="178" spans="1:6" x14ac:dyDescent="0.25">
      <c r="A178" s="35" t="str">
        <f>'AZU-17'!A178</f>
        <v>4.1.1</v>
      </c>
      <c r="B178" s="35" t="str">
        <f>'AZU-17'!B178</f>
        <v>(-) Impostos</v>
      </c>
      <c r="C178" s="26">
        <f>+'AZU-17'!C178+'TAM-17'!C178+'GLO-17'!C178+'ONE-17'!C178+'LTG-17'!C178</f>
        <v>-417821795.39999998</v>
      </c>
      <c r="D178" s="26">
        <f>+'AZU-17'!D178+'TAM-17'!D178+'GLO-17'!D178+'ONE-17'!D178+'LTG-17'!D178</f>
        <v>-1339473830.2299998</v>
      </c>
      <c r="E178" s="26">
        <f>+'AZU-17'!E178+'TAM-17'!E178+'GLO-17'!E178+'ONE-17'!E178+'LTG-17'!E178</f>
        <v>-348014022.02999997</v>
      </c>
      <c r="F178" s="26">
        <f>+'AZU-17'!F178+'TAM-17'!F178+'GLO-17'!F178+'ONE-17'!F178+'LTG-17'!F178</f>
        <v>-1167650219.1700001</v>
      </c>
    </row>
    <row r="179" spans="1:6" ht="30" x14ac:dyDescent="0.25">
      <c r="A179" s="36" t="str">
        <f>'AZU-17'!A179</f>
        <v>4.1.2</v>
      </c>
      <c r="B179" s="36" t="str">
        <f>'AZU-17'!B179</f>
        <v>(-) Devoluções, Abatimentos e Descontos Incondicionais Concedidos</v>
      </c>
      <c r="C179" s="22">
        <f>+'AZU-17'!C179+'TAM-17'!C179+'GLO-17'!C179+'ONE-17'!C179+'LTG-17'!C179</f>
        <v>-14362330.77</v>
      </c>
      <c r="D179" s="22">
        <f>+'AZU-17'!D179+'TAM-17'!D179+'GLO-17'!D179+'ONE-17'!D179+'LTG-17'!D179</f>
        <v>-48169001.409999996</v>
      </c>
      <c r="E179" s="22">
        <f>+'AZU-17'!E179+'TAM-17'!E179+'GLO-17'!E179+'ONE-17'!E179+'LTG-17'!E179</f>
        <v>-11989760.859999999</v>
      </c>
      <c r="F179" s="22">
        <f>+'AZU-17'!F179+'TAM-17'!F179+'GLO-17'!F179+'ONE-17'!F179+'LTG-17'!F179</f>
        <v>-58335157.899999999</v>
      </c>
    </row>
    <row r="180" spans="1:6" x14ac:dyDescent="0.25">
      <c r="A180" s="37" t="str">
        <f>'AZU-17'!A180</f>
        <v>4.1.98</v>
      </c>
      <c r="B180" s="37" t="str">
        <f>'AZU-17'!B180</f>
        <v>(-) Outras Deduções da Receita Operacional Bruta</v>
      </c>
      <c r="C180" s="26">
        <f>+'AZU-17'!C180+'TAM-17'!C180+'GLO-17'!C180+'ONE-17'!C180+'LTG-17'!C180</f>
        <v>-24089915.989999998</v>
      </c>
      <c r="D180" s="26">
        <f>+'AZU-17'!D180+'TAM-17'!D180+'GLO-17'!D180+'ONE-17'!D180+'LTG-17'!D180</f>
        <v>-24089915.989999998</v>
      </c>
      <c r="E180" s="26">
        <f>+'AZU-17'!E180+'TAM-17'!E180+'GLO-17'!E180+'ONE-17'!E180+'LTG-17'!E180</f>
        <v>-22434708.57</v>
      </c>
      <c r="F180" s="26">
        <f>+'AZU-17'!F180+'TAM-17'!F180+'GLO-17'!F180+'ONE-17'!F180+'LTG-17'!F180</f>
        <v>-22434708.57</v>
      </c>
    </row>
    <row r="181" spans="1:6" ht="30" x14ac:dyDescent="0.25">
      <c r="A181" s="37" t="str">
        <f>'AZU-17'!A181</f>
        <v>4.2</v>
      </c>
      <c r="B181" s="37" t="str">
        <f>'AZU-17'!B181</f>
        <v>(-) Deduções das Receitas de Atividades Operacionais Alheias aos Serviços Aéreos Públicos</v>
      </c>
      <c r="C181" s="26">
        <f>+'AZU-17'!C181+'TAM-17'!C181+'GLO-17'!C181+'ONE-17'!C181+'LTG-17'!C181</f>
        <v>0</v>
      </c>
      <c r="D181" s="26">
        <f>+'AZU-17'!D181+'TAM-17'!D181+'GLO-17'!D181+'ONE-17'!D181+'LTG-17'!D181</f>
        <v>0</v>
      </c>
      <c r="E181" s="26">
        <f>+'AZU-17'!E181+'TAM-17'!E181+'GLO-17'!E181+'ONE-17'!E181+'LTG-17'!E181</f>
        <v>0</v>
      </c>
      <c r="F181" s="26">
        <f>+'AZU-17'!F181+'TAM-17'!F181+'GLO-17'!F181+'ONE-17'!F181+'LTG-17'!F181</f>
        <v>0</v>
      </c>
    </row>
    <row r="182" spans="1:6" x14ac:dyDescent="0.25">
      <c r="A182" s="37">
        <f>'AZU-17'!A182</f>
        <v>5</v>
      </c>
      <c r="B182" s="37" t="str">
        <f>'AZU-17'!B182</f>
        <v>(=) Receita Operacional Líquida</v>
      </c>
      <c r="C182" s="26">
        <f>+'AZU-17'!C182+'TAM-17'!C182+'GLO-17'!C182+'ONE-17'!C182+'LTG-17'!C182</f>
        <v>9869012197.4300003</v>
      </c>
      <c r="D182" s="26">
        <f>+'AZU-17'!D182+'TAM-17'!D182+'GLO-17'!D182+'ONE-17'!D182+'LTG-17'!D182</f>
        <v>30658557274.260002</v>
      </c>
      <c r="E182" s="26">
        <f>+'AZU-17'!E182+'TAM-17'!E182+'GLO-17'!E182+'ONE-17'!E182+'LTG-17'!E182</f>
        <v>8680652086.8999996</v>
      </c>
      <c r="F182" s="26">
        <f>+'AZU-17'!F182+'TAM-17'!F182+'GLO-17'!F182+'ONE-17'!F182+'LTG-17'!F182</f>
        <v>28624523584.189999</v>
      </c>
    </row>
    <row r="183" spans="1:6" x14ac:dyDescent="0.25">
      <c r="A183" s="37" t="str">
        <f>'AZU-17'!A183</f>
        <v>6</v>
      </c>
      <c r="B183" s="37" t="str">
        <f>'AZU-17'!B183</f>
        <v>(-) Custos dos Serviços Prestados</v>
      </c>
      <c r="C183" s="26">
        <f>+'AZU-17'!C183+'TAM-17'!C183+'GLO-17'!C183+'ONE-17'!C183+'LTG-17'!C183</f>
        <v>-7823773471.9700003</v>
      </c>
      <c r="D183" s="26">
        <f>+'AZU-17'!D183+'TAM-17'!D183+'GLO-17'!D183+'ONE-17'!D183+'LTG-17'!D183</f>
        <v>-25232086354.799999</v>
      </c>
      <c r="E183" s="26">
        <f>+'AZU-17'!E183+'TAM-17'!E183+'GLO-17'!E183+'ONE-17'!E183+'LTG-17'!E183</f>
        <v>-6430670088.8599997</v>
      </c>
      <c r="F183" s="26">
        <f>+'AZU-17'!F183+'TAM-17'!F183+'GLO-17'!F183+'ONE-17'!F183+'LTG-17'!F183</f>
        <v>-24303249168.259998</v>
      </c>
    </row>
    <row r="184" spans="1:6" x14ac:dyDescent="0.25">
      <c r="A184" s="37" t="str">
        <f>'AZU-17'!A184</f>
        <v>6.1</v>
      </c>
      <c r="B184" s="37" t="str">
        <f>'AZU-17'!B184</f>
        <v>(-) Custos dos Serviços Aéreos Públicos</v>
      </c>
      <c r="C184" s="26">
        <f>+'AZU-17'!C184+'TAM-17'!C184+'GLO-17'!C184+'ONE-17'!C184+'LTG-17'!C184</f>
        <v>-7759755246.1300001</v>
      </c>
      <c r="D184" s="26">
        <f>+'AZU-17'!D184+'TAM-17'!D184+'GLO-17'!D184+'ONE-17'!D184+'LTG-17'!D184</f>
        <v>-25166437716.690002</v>
      </c>
      <c r="E184" s="26">
        <f>+'AZU-17'!E184+'TAM-17'!E184+'GLO-17'!E184+'ONE-17'!E184+'LTG-17'!E184</f>
        <v>-6053879397.96</v>
      </c>
      <c r="F184" s="26">
        <f>+'AZU-17'!F184+'TAM-17'!F184+'GLO-17'!F184+'ONE-17'!F184+'LTG-17'!F184</f>
        <v>-23847221501.719997</v>
      </c>
    </row>
    <row r="185" spans="1:6" x14ac:dyDescent="0.25">
      <c r="A185" s="37" t="str">
        <f>'AZU-17'!A185</f>
        <v>6.1.1</v>
      </c>
      <c r="B185" s="37" t="str">
        <f>'AZU-17'!B185</f>
        <v xml:space="preserve">(-) Pessoal </v>
      </c>
      <c r="C185" s="26">
        <f>+'AZU-17'!C185+'TAM-17'!C185+'GLO-17'!C185+'ONE-17'!C185+'LTG-17'!C185</f>
        <v>-1404564233.9000001</v>
      </c>
      <c r="D185" s="26">
        <f>+'AZU-17'!D185+'TAM-17'!D185+'GLO-17'!D185+'ONE-17'!D185+'LTG-17'!D185</f>
        <v>-4635111128.8800001</v>
      </c>
      <c r="E185" s="26">
        <f>+'AZU-17'!E185+'TAM-17'!E185+'GLO-17'!E185+'ONE-17'!E185+'LTG-17'!E185</f>
        <v>-1048362172.3000001</v>
      </c>
      <c r="F185" s="26">
        <f>+'AZU-17'!F185+'TAM-17'!F185+'GLO-17'!F185+'ONE-17'!F185+'LTG-17'!F185</f>
        <v>-4120001253.9699998</v>
      </c>
    </row>
    <row r="186" spans="1:6" x14ac:dyDescent="0.25">
      <c r="A186" s="37" t="str">
        <f>'AZU-17'!A186</f>
        <v>6.1.1.1</v>
      </c>
      <c r="B186" s="37" t="str">
        <f>'AZU-17'!B186</f>
        <v>(-) Remuneração de Pilotos, Copilotos e Engenheiros de Voo</v>
      </c>
      <c r="C186" s="26">
        <f>+'AZU-17'!C186+'TAM-17'!C186+'GLO-17'!C186+'ONE-17'!C186+'LTG-17'!C186</f>
        <v>-520377903.67000002</v>
      </c>
      <c r="D186" s="26">
        <f>+'AZU-17'!D186+'TAM-17'!D186+'GLO-17'!D186+'ONE-17'!D186+'LTG-17'!D186</f>
        <v>-1542062097.3999999</v>
      </c>
      <c r="E186" s="26">
        <f>+'AZU-17'!E186+'TAM-17'!E186+'GLO-17'!E186+'ONE-17'!E186+'LTG-17'!E186</f>
        <v>-224155910.63999999</v>
      </c>
      <c r="F186" s="26">
        <f>+'AZU-17'!F186+'TAM-17'!F186+'GLO-17'!F186+'ONE-17'!F186+'LTG-17'!F186</f>
        <v>-871217170.99000013</v>
      </c>
    </row>
    <row r="187" spans="1:6" x14ac:dyDescent="0.25">
      <c r="A187" s="37" t="str">
        <f>'AZU-17'!A187</f>
        <v>6.1.1.2</v>
      </c>
      <c r="B187" s="37" t="str">
        <f>'AZU-17'!B187</f>
        <v>(-) Remuneração de Comissários de Bordo</v>
      </c>
      <c r="C187" s="26">
        <f>+'AZU-17'!C187+'TAM-17'!C187+'GLO-17'!C187+'ONE-17'!C187+'LTG-17'!C187</f>
        <v>-249458855.03</v>
      </c>
      <c r="D187" s="26">
        <f>+'AZU-17'!D187+'TAM-17'!D187+'GLO-17'!D187+'ONE-17'!D187+'LTG-17'!D187</f>
        <v>-1337334024.95</v>
      </c>
      <c r="E187" s="26">
        <f>+'AZU-17'!E187+'TAM-17'!E187+'GLO-17'!E187+'ONE-17'!E187+'LTG-17'!E187</f>
        <v>-491893212.21000004</v>
      </c>
      <c r="F187" s="26">
        <f>+'AZU-17'!F187+'TAM-17'!F187+'GLO-17'!F187+'ONE-17'!F187+'LTG-17'!F187</f>
        <v>-1959875501.6100001</v>
      </c>
    </row>
    <row r="188" spans="1:6" x14ac:dyDescent="0.25">
      <c r="A188" s="37" t="str">
        <f>'AZU-17'!A188</f>
        <v>6.1.1.3</v>
      </c>
      <c r="B188" s="37" t="str">
        <f>'AZU-17'!B188</f>
        <v>(-) Remuneração de Profissionais de Manutenção de Aeronaves</v>
      </c>
      <c r="C188" s="26">
        <f>+'AZU-17'!C188+'TAM-17'!C188+'GLO-17'!C188+'ONE-17'!C188+'LTG-17'!C188</f>
        <v>-127797519.72999999</v>
      </c>
      <c r="D188" s="26">
        <f>+'AZU-17'!D188+'TAM-17'!D188+'GLO-17'!D188+'ONE-17'!D188+'LTG-17'!D188</f>
        <v>-351177173.27999997</v>
      </c>
      <c r="E188" s="26">
        <f>+'AZU-17'!E188+'TAM-17'!E188+'GLO-17'!E188+'ONE-17'!E188+'LTG-17'!E188</f>
        <v>-69345411.799999997</v>
      </c>
      <c r="F188" s="26">
        <f>+'AZU-17'!F188+'TAM-17'!F188+'GLO-17'!F188+'ONE-17'!F188+'LTG-17'!F188</f>
        <v>-198061041.31</v>
      </c>
    </row>
    <row r="189" spans="1:6" x14ac:dyDescent="0.25">
      <c r="A189" s="36" t="str">
        <f>'AZU-17'!A189</f>
        <v>6.1.1.4</v>
      </c>
      <c r="B189" s="36" t="str">
        <f>'AZU-17'!B189</f>
        <v>(-) Remuneração dos Demais Empregados de Serviços Aéreos</v>
      </c>
      <c r="C189" s="22">
        <f>+'AZU-17'!C189+'TAM-17'!C189+'GLO-17'!C189+'ONE-17'!C189+'LTG-17'!C189</f>
        <v>-183603105.32999998</v>
      </c>
      <c r="D189" s="22">
        <f>+'AZU-17'!D189+'TAM-17'!D189+'GLO-17'!D189+'ONE-17'!D189+'LTG-17'!D189</f>
        <v>-547498080.51999998</v>
      </c>
      <c r="E189" s="22">
        <f>+'AZU-17'!E189+'TAM-17'!E189+'GLO-17'!E189+'ONE-17'!E189+'LTG-17'!E189</f>
        <v>-118460834.63000001</v>
      </c>
      <c r="F189" s="22">
        <f>+'AZU-17'!F189+'TAM-17'!F189+'GLO-17'!F189+'ONE-17'!F189+'LTG-17'!F189</f>
        <v>-360924938.05000001</v>
      </c>
    </row>
    <row r="190" spans="1:6" x14ac:dyDescent="0.25">
      <c r="A190" s="37" t="str">
        <f>'AZU-17'!A190</f>
        <v>6.1.1.5</v>
      </c>
      <c r="B190" s="37" t="str">
        <f>'AZU-17'!B190</f>
        <v>(-) Bonificações e Incentivos</v>
      </c>
      <c r="C190" s="26">
        <f>+'AZU-17'!C190+'TAM-17'!C190+'GLO-17'!C190+'ONE-17'!C190+'LTG-17'!C190</f>
        <v>-62031135.039999999</v>
      </c>
      <c r="D190" s="26">
        <f>+'AZU-17'!D190+'TAM-17'!D190+'GLO-17'!D190+'ONE-17'!D190+'LTG-17'!D190</f>
        <v>-114960462.37</v>
      </c>
      <c r="E190" s="26">
        <f>+'AZU-17'!E190+'TAM-17'!E190+'GLO-17'!E190+'ONE-17'!E190+'LTG-17'!E190</f>
        <v>-7340822.4500000002</v>
      </c>
      <c r="F190" s="26">
        <f>+'AZU-17'!F190+'TAM-17'!F190+'GLO-17'!F190+'ONE-17'!F190+'LTG-17'!F190</f>
        <v>-27673110.219999999</v>
      </c>
    </row>
    <row r="191" spans="1:6" x14ac:dyDescent="0.25">
      <c r="A191" s="37" t="str">
        <f>'AZU-17'!A191</f>
        <v>6.1.1.6</v>
      </c>
      <c r="B191" s="37" t="str">
        <f>'AZU-17'!B191</f>
        <v>(-) Encargos Sociais</v>
      </c>
      <c r="C191" s="26">
        <f>+'AZU-17'!C191+'TAM-17'!C191+'GLO-17'!C191+'ONE-17'!C191+'LTG-17'!C191</f>
        <v>-162166455.97000003</v>
      </c>
      <c r="D191" s="26">
        <f>+'AZU-17'!D191+'TAM-17'!D191+'GLO-17'!D191+'ONE-17'!D191+'LTG-17'!D191</f>
        <v>-577122375.99000001</v>
      </c>
      <c r="E191" s="26">
        <f>+'AZU-17'!E191+'TAM-17'!E191+'GLO-17'!E191+'ONE-17'!E191+'LTG-17'!E191</f>
        <v>-98965603.079999998</v>
      </c>
      <c r="F191" s="26">
        <f>+'AZU-17'!F191+'TAM-17'!F191+'GLO-17'!F191+'ONE-17'!F191+'LTG-17'!F191</f>
        <v>-525825496.98000002</v>
      </c>
    </row>
    <row r="192" spans="1:6" x14ac:dyDescent="0.25">
      <c r="A192" s="37" t="str">
        <f>'AZU-17'!A192</f>
        <v>6.1.1.7</v>
      </c>
      <c r="B192" s="37" t="str">
        <f>'AZU-17'!B192</f>
        <v>(-) Indenização Trabalhista</v>
      </c>
      <c r="C192" s="26">
        <f>+'AZU-17'!C192+'TAM-17'!C192+'GLO-17'!C192+'ONE-17'!C192+'LTG-17'!C192</f>
        <v>-18089945.210000001</v>
      </c>
      <c r="D192" s="26">
        <f>+'AZU-17'!D192+'TAM-17'!D192+'GLO-17'!D192+'ONE-17'!D192+'LTG-17'!D192</f>
        <v>-24172345.010000002</v>
      </c>
      <c r="E192" s="26">
        <f>+'AZU-17'!E192+'TAM-17'!E192+'GLO-17'!E192+'ONE-17'!E192+'LTG-17'!E192</f>
        <v>-17870558.030000001</v>
      </c>
      <c r="F192" s="26">
        <f>+'AZU-17'!F192+'TAM-17'!F192+'GLO-17'!F192+'ONE-17'!F192+'LTG-17'!F192</f>
        <v>-46799140.840000004</v>
      </c>
    </row>
    <row r="193" spans="1:6" x14ac:dyDescent="0.25">
      <c r="A193" s="37" t="str">
        <f>'AZU-17'!A193</f>
        <v>6.1.1.98</v>
      </c>
      <c r="B193" s="37" t="str">
        <f>'AZU-17'!B193</f>
        <v>(-) Outros Custos com Pessoal</v>
      </c>
      <c r="C193" s="26">
        <f>+'AZU-17'!C193+'TAM-17'!C193+'GLO-17'!C193+'ONE-17'!C193+'LTG-17'!C193</f>
        <v>-81039313.920000002</v>
      </c>
      <c r="D193" s="26">
        <f>+'AZU-17'!D193+'TAM-17'!D193+'GLO-17'!D193+'ONE-17'!D193+'LTG-17'!D193</f>
        <v>-140784569.36000001</v>
      </c>
      <c r="E193" s="26">
        <f>+'AZU-17'!E193+'TAM-17'!E193+'GLO-17'!E193+'ONE-17'!E193+'LTG-17'!E193</f>
        <v>-20329819.460000001</v>
      </c>
      <c r="F193" s="26">
        <f>+'AZU-17'!F193+'TAM-17'!F193+'GLO-17'!F193+'ONE-17'!F193+'LTG-17'!F193</f>
        <v>-129624853.97</v>
      </c>
    </row>
    <row r="194" spans="1:6" x14ac:dyDescent="0.25">
      <c r="A194" s="37" t="str">
        <f>'AZU-17'!A194</f>
        <v>6.1.2</v>
      </c>
      <c r="B194" s="37" t="str">
        <f>'AZU-17'!B194</f>
        <v>(-) Diárias e Passagens</v>
      </c>
      <c r="C194" s="26">
        <f>+'AZU-17'!C194+'TAM-17'!C194+'GLO-17'!C194+'ONE-17'!C194+'LTG-17'!C194</f>
        <v>-135673782.31</v>
      </c>
      <c r="D194" s="26">
        <f>+'AZU-17'!D194+'TAM-17'!D194+'GLO-17'!D194+'ONE-17'!D194+'LTG-17'!D194</f>
        <v>-471961565.90999997</v>
      </c>
      <c r="E194" s="26">
        <f>+'AZU-17'!E194+'TAM-17'!E194+'GLO-17'!E194+'ONE-17'!E194+'LTG-17'!E194</f>
        <v>-74880196.770000011</v>
      </c>
      <c r="F194" s="26">
        <f>+'AZU-17'!F194+'TAM-17'!F194+'GLO-17'!F194+'ONE-17'!F194+'LTG-17'!F194</f>
        <v>-310341286.50999999</v>
      </c>
    </row>
    <row r="195" spans="1:6" x14ac:dyDescent="0.25">
      <c r="A195" s="35" t="str">
        <f>'AZU-17'!A195</f>
        <v>6.1.3</v>
      </c>
      <c r="B195" s="35" t="str">
        <f>'AZU-17'!B195</f>
        <v>(-) Treinamento</v>
      </c>
      <c r="C195" s="26">
        <f>+'AZU-17'!C195+'TAM-17'!C195+'GLO-17'!C195+'ONE-17'!C195+'LTG-17'!C195</f>
        <v>-17545456.629999999</v>
      </c>
      <c r="D195" s="26">
        <f>+'AZU-17'!D195+'TAM-17'!D195+'GLO-17'!D195+'ONE-17'!D195+'LTG-17'!D195</f>
        <v>-45874529.599999994</v>
      </c>
      <c r="E195" s="26">
        <f>+'AZU-17'!E195+'TAM-17'!E195+'GLO-17'!E195+'ONE-17'!E195+'LTG-17'!E195</f>
        <v>-7013535.2400000002</v>
      </c>
      <c r="F195" s="26">
        <f>+'AZU-17'!F195+'TAM-17'!F195+'GLO-17'!F195+'ONE-17'!F195+'LTG-17'!F195</f>
        <v>-37372972.309999995</v>
      </c>
    </row>
    <row r="196" spans="1:6" x14ac:dyDescent="0.25">
      <c r="A196" s="34" t="str">
        <f>'AZU-17'!A196</f>
        <v>6.1.4</v>
      </c>
      <c r="B196" s="34" t="str">
        <f>'AZU-17'!B196</f>
        <v xml:space="preserve">(-) Combustíveis e Lubrificantes </v>
      </c>
      <c r="C196" s="22">
        <f>+'AZU-17'!C196+'TAM-17'!C196+'GLO-17'!C196+'ONE-17'!C196+'LTG-17'!C196</f>
        <v>-2671978332.7200003</v>
      </c>
      <c r="D196" s="22">
        <f>+'AZU-17'!D196+'TAM-17'!D196+'GLO-17'!D196+'ONE-17'!D196+'LTG-17'!D196</f>
        <v>-8229895808.1399994</v>
      </c>
      <c r="E196" s="22">
        <f>+'AZU-17'!E196+'TAM-17'!E196+'GLO-17'!E196+'ONE-17'!E196+'LTG-17'!E196</f>
        <v>-2211186195.73</v>
      </c>
      <c r="F196" s="22">
        <f>+'AZU-17'!F196+'TAM-17'!F196+'GLO-17'!F196+'ONE-17'!F196+'LTG-17'!F196</f>
        <v>-7190876033.3200006</v>
      </c>
    </row>
    <row r="197" spans="1:6" x14ac:dyDescent="0.25">
      <c r="A197" s="34" t="str">
        <f>'AZU-17'!A197</f>
        <v>6.1.4.1</v>
      </c>
      <c r="B197" s="34" t="str">
        <f>'AZU-17'!B197</f>
        <v>(-) Combustíveis e Lubrificantes de Aeronaves</v>
      </c>
      <c r="C197" s="22">
        <f>+'AZU-17'!C197+'TAM-17'!C197+'GLO-17'!C197+'ONE-17'!C197+'LTG-17'!C197</f>
        <v>-2668808437.98</v>
      </c>
      <c r="D197" s="22">
        <f>+'AZU-17'!D197+'TAM-17'!D197+'GLO-17'!D197+'ONE-17'!D197+'LTG-17'!D197</f>
        <v>-8220066652.1800003</v>
      </c>
      <c r="E197" s="22">
        <f>+'AZU-17'!E197+'TAM-17'!E197+'GLO-17'!E197+'ONE-17'!E197+'LTG-17'!E197</f>
        <v>-2206642372.5999999</v>
      </c>
      <c r="F197" s="22">
        <f>+'AZU-17'!F197+'TAM-17'!F197+'GLO-17'!F197+'ONE-17'!F197+'LTG-17'!F197</f>
        <v>-7122908265.4300003</v>
      </c>
    </row>
    <row r="198" spans="1:6" x14ac:dyDescent="0.25">
      <c r="A198" s="33" t="str">
        <f>'AZU-17'!A198</f>
        <v>6.1.4.2</v>
      </c>
      <c r="B198" s="33" t="str">
        <f>'AZU-17'!B198</f>
        <v>(-) Outros Combustíveis e Lubrificantes</v>
      </c>
      <c r="C198" s="22">
        <f>+'AZU-17'!C198+'TAM-17'!C198+'GLO-17'!C198+'ONE-17'!C198+'LTG-17'!C198</f>
        <v>-3169894.74</v>
      </c>
      <c r="D198" s="22">
        <f>+'AZU-17'!D198+'TAM-17'!D198+'GLO-17'!D198+'ONE-17'!D198+'LTG-17'!D198</f>
        <v>-9829155.959999999</v>
      </c>
      <c r="E198" s="22">
        <f>+'AZU-17'!E198+'TAM-17'!E198+'GLO-17'!E198+'ONE-17'!E198+'LTG-17'!E198</f>
        <v>-4543823.13</v>
      </c>
      <c r="F198" s="22">
        <f>+'AZU-17'!F198+'TAM-17'!F198+'GLO-17'!F198+'ONE-17'!F198+'LTG-17'!F198</f>
        <v>-67967767.890000001</v>
      </c>
    </row>
    <row r="199" spans="1:6" x14ac:dyDescent="0.25">
      <c r="A199" s="32" t="str">
        <f>'AZU-17'!A199</f>
        <v>6.1.5</v>
      </c>
      <c r="B199" s="32" t="str">
        <f>'AZU-17'!B199</f>
        <v>(-) Assistência a Passageiros</v>
      </c>
      <c r="C199" s="22">
        <f>+'AZU-17'!C199+'TAM-17'!C199+'GLO-17'!C199+'ONE-17'!C199+'LTG-17'!C199</f>
        <v>-92805528.939999998</v>
      </c>
      <c r="D199" s="22">
        <f>+'AZU-17'!D199+'TAM-17'!D199+'GLO-17'!D199+'ONE-17'!D199+'LTG-17'!D199</f>
        <v>-221591285.00999999</v>
      </c>
      <c r="E199" s="22">
        <f>+'AZU-17'!E199+'TAM-17'!E199+'GLO-17'!E199+'ONE-17'!E199+'LTG-17'!E199</f>
        <v>-23849123.620000001</v>
      </c>
      <c r="F199" s="22">
        <f>+'AZU-17'!F199+'TAM-17'!F199+'GLO-17'!F199+'ONE-17'!F199+'LTG-17'!F199</f>
        <v>-153084076.84</v>
      </c>
    </row>
    <row r="200" spans="1:6" x14ac:dyDescent="0.25">
      <c r="A200" s="33" t="str">
        <f>'AZU-17'!A200</f>
        <v>6.1.6</v>
      </c>
      <c r="B200" s="33" t="str">
        <f>'AZU-17'!B200</f>
        <v>(-) Indenizações Extrajudiciais</v>
      </c>
      <c r="C200" s="22">
        <f>+'AZU-17'!C200+'TAM-17'!C200+'GLO-17'!C200+'ONE-17'!C200+'LTG-17'!C200</f>
        <v>-19194615.66</v>
      </c>
      <c r="D200" s="22">
        <f>+'AZU-17'!D200+'TAM-17'!D200+'GLO-17'!D200+'ONE-17'!D200+'LTG-17'!D200</f>
        <v>-54904423.129999995</v>
      </c>
      <c r="E200" s="22">
        <f>+'AZU-17'!E200+'TAM-17'!E200+'GLO-17'!E200+'ONE-17'!E200+'LTG-17'!E200</f>
        <v>-2344472.4299999997</v>
      </c>
      <c r="F200" s="22">
        <f>+'AZU-17'!F200+'TAM-17'!F200+'GLO-17'!F200+'ONE-17'!F200+'LTG-17'!F200</f>
        <v>-54435358.810000002</v>
      </c>
    </row>
    <row r="201" spans="1:6" x14ac:dyDescent="0.25">
      <c r="A201" s="35" t="str">
        <f>'AZU-17'!A201</f>
        <v>6.1.6.1</v>
      </c>
      <c r="B201" s="35" t="str">
        <f>'AZU-17'!B201</f>
        <v>(-) Indenização por Dano à Bagagem</v>
      </c>
      <c r="C201" s="26">
        <f>+'AZU-17'!C201+'TAM-17'!C201+'GLO-17'!C201+'ONE-17'!C201+'LTG-17'!C201</f>
        <v>-5273265.3099999996</v>
      </c>
      <c r="D201" s="26">
        <f>+'AZU-17'!D201+'TAM-17'!D201+'GLO-17'!D201+'ONE-17'!D201+'LTG-17'!D201</f>
        <v>-17030756.620000001</v>
      </c>
      <c r="E201" s="26">
        <f>+'AZU-17'!E201+'TAM-17'!E201+'GLO-17'!E201+'ONE-17'!E201+'LTG-17'!E201</f>
        <v>-2126414.4900000002</v>
      </c>
      <c r="F201" s="26">
        <f>+'AZU-17'!F201+'TAM-17'!F201+'GLO-17'!F201+'ONE-17'!F201+'LTG-17'!F201</f>
        <v>-15845936.059999999</v>
      </c>
    </row>
    <row r="202" spans="1:6" x14ac:dyDescent="0.25">
      <c r="A202" s="35" t="str">
        <f>'AZU-17'!A202</f>
        <v>6.1.6.2</v>
      </c>
      <c r="B202" s="35" t="str">
        <f>'AZU-17'!B202</f>
        <v>(-) Indenização por Dano à Carga</v>
      </c>
      <c r="C202" s="26">
        <f>+'AZU-17'!C202+'TAM-17'!C202+'GLO-17'!C202+'ONE-17'!C202+'LTG-17'!C202</f>
        <v>-461849.18</v>
      </c>
      <c r="D202" s="26">
        <f>+'AZU-17'!D202+'TAM-17'!D202+'GLO-17'!D202+'ONE-17'!D202+'LTG-17'!D202</f>
        <v>-1378689.7999999998</v>
      </c>
      <c r="E202" s="26">
        <f>+'AZU-17'!E202+'TAM-17'!E202+'GLO-17'!E202+'ONE-17'!E202+'LTG-17'!E202</f>
        <v>-202868.02</v>
      </c>
      <c r="F202" s="26">
        <f>+'AZU-17'!F202+'TAM-17'!F202+'GLO-17'!F202+'ONE-17'!F202+'LTG-17'!F202</f>
        <v>-531603.68999999994</v>
      </c>
    </row>
    <row r="203" spans="1:6" ht="30" x14ac:dyDescent="0.25">
      <c r="A203" s="35" t="str">
        <f>'AZU-17'!A203</f>
        <v>6.1.6.3</v>
      </c>
      <c r="B203" s="35" t="str">
        <f>'AZU-17'!B203</f>
        <v>(-) Indenização por Dano a Passageiro - Atraso do Transporte Aéreo Contratado</v>
      </c>
      <c r="C203" s="26">
        <f>+'AZU-17'!C203+'TAM-17'!C203+'GLO-17'!C203+'ONE-17'!C203+'LTG-17'!C203</f>
        <v>-13459501.17</v>
      </c>
      <c r="D203" s="26">
        <f>+'AZU-17'!D203+'TAM-17'!D203+'GLO-17'!D203+'ONE-17'!D203+'LTG-17'!D203</f>
        <v>-36494976.710000001</v>
      </c>
      <c r="E203" s="26">
        <f>+'AZU-17'!E203+'TAM-17'!E203+'GLO-17'!E203+'ONE-17'!E203+'LTG-17'!E203</f>
        <v>129822.66000000003</v>
      </c>
      <c r="F203" s="26">
        <f>+'AZU-17'!F203+'TAM-17'!F203+'GLO-17'!F203+'ONE-17'!F203+'LTG-17'!F203</f>
        <v>-37771114.479999997</v>
      </c>
    </row>
    <row r="204" spans="1:6" ht="30" x14ac:dyDescent="0.25">
      <c r="A204" s="33" t="str">
        <f>'AZU-17'!A204</f>
        <v>6.1.6.4</v>
      </c>
      <c r="B204" s="33" t="str">
        <f>'AZU-17'!B204</f>
        <v>(-) Indenização por Dano a Passageiro - Morte ou Lesão do Passageiro</v>
      </c>
      <c r="C204" s="22">
        <f>+'AZU-17'!C204+'TAM-17'!C204+'GLO-17'!C204+'ONE-17'!C204+'LTG-17'!C204</f>
        <v>0</v>
      </c>
      <c r="D204" s="22">
        <f>+'AZU-17'!D204+'TAM-17'!D204+'GLO-17'!D204+'ONE-17'!D204+'LTG-17'!D204</f>
        <v>0</v>
      </c>
      <c r="E204" s="22">
        <f>+'AZU-17'!E204+'TAM-17'!E204+'GLO-17'!E204+'ONE-17'!E204+'LTG-17'!E204</f>
        <v>0</v>
      </c>
      <c r="F204" s="22">
        <f>+'AZU-17'!F204+'TAM-17'!F204+'GLO-17'!F204+'ONE-17'!F204+'LTG-17'!F204</f>
        <v>0</v>
      </c>
    </row>
    <row r="205" spans="1:6" x14ac:dyDescent="0.25">
      <c r="A205" s="32" t="str">
        <f>'AZU-17'!A205</f>
        <v>6.1.6.98</v>
      </c>
      <c r="B205" s="32" t="str">
        <f>'AZU-17'!B205</f>
        <v>(-) Outras Indenizações Extrajudiciais</v>
      </c>
      <c r="C205" s="22">
        <f>+'AZU-17'!C205+'TAM-17'!C205+'GLO-17'!C205+'ONE-17'!C205+'LTG-17'!C205</f>
        <v>0</v>
      </c>
      <c r="D205" s="22">
        <f>+'AZU-17'!D205+'TAM-17'!D205+'GLO-17'!D205+'ONE-17'!D205+'LTG-17'!D205</f>
        <v>0</v>
      </c>
      <c r="E205" s="22">
        <f>+'AZU-17'!E205+'TAM-17'!E205+'GLO-17'!E205+'ONE-17'!E205+'LTG-17'!E205</f>
        <v>-145012.58000000002</v>
      </c>
      <c r="F205" s="22">
        <f>+'AZU-17'!F205+'TAM-17'!F205+'GLO-17'!F205+'ONE-17'!F205+'LTG-17'!F205</f>
        <v>-286704.58</v>
      </c>
    </row>
    <row r="206" spans="1:6" ht="30" x14ac:dyDescent="0.25">
      <c r="A206" s="32" t="str">
        <f>'AZU-17'!A206</f>
        <v>6.1.7</v>
      </c>
      <c r="B206" s="32" t="str">
        <f>'AZU-17'!B206</f>
        <v>(-) Condenações Judiciais Decorrentes da Prestação de Serviços Aéreos</v>
      </c>
      <c r="C206" s="22">
        <f>+'AZU-17'!C206+'TAM-17'!C206+'GLO-17'!C206+'ONE-17'!C206+'LTG-17'!C206</f>
        <v>-76535385.609999999</v>
      </c>
      <c r="D206" s="22">
        <f>+'AZU-17'!D206+'TAM-17'!D206+'GLO-17'!D206+'ONE-17'!D206+'LTG-17'!D206</f>
        <v>-225192945.46000004</v>
      </c>
      <c r="E206" s="22">
        <f>+'AZU-17'!E206+'TAM-17'!E206+'GLO-17'!E206+'ONE-17'!E206+'LTG-17'!E206</f>
        <v>-54185059.589999996</v>
      </c>
      <c r="F206" s="22">
        <f>+'AZU-17'!F206+'TAM-17'!F206+'GLO-17'!F206+'ONE-17'!F206+'LTG-17'!F206</f>
        <v>-206215128.02000001</v>
      </c>
    </row>
    <row r="207" spans="1:6" x14ac:dyDescent="0.25">
      <c r="A207" s="33" t="str">
        <f>'AZU-17'!A207</f>
        <v>6.1.8</v>
      </c>
      <c r="B207" s="33" t="str">
        <f>'AZU-17'!B207</f>
        <v>(-) Comissaria</v>
      </c>
      <c r="C207" s="22">
        <f>+'AZU-17'!C207+'TAM-17'!C207+'GLO-17'!C207+'ONE-17'!C207+'LTG-17'!C207</f>
        <v>-110304039.64999999</v>
      </c>
      <c r="D207" s="22">
        <f>+'AZU-17'!D207+'TAM-17'!D207+'GLO-17'!D207+'ONE-17'!D207+'LTG-17'!D207</f>
        <v>-322643917.90000004</v>
      </c>
      <c r="E207" s="22">
        <f>+'AZU-17'!E207+'TAM-17'!E207+'GLO-17'!E207+'ONE-17'!E207+'LTG-17'!E207</f>
        <v>-100763749.33</v>
      </c>
      <c r="F207" s="22">
        <f>+'AZU-17'!F207+'TAM-17'!F207+'GLO-17'!F207+'ONE-17'!F207+'LTG-17'!F207</f>
        <v>-351703731.61000001</v>
      </c>
    </row>
    <row r="208" spans="1:6" x14ac:dyDescent="0.25">
      <c r="A208" s="36" t="str">
        <f>'AZU-17'!A208</f>
        <v>6.1.9</v>
      </c>
      <c r="B208" s="36" t="str">
        <f>'AZU-17'!B208</f>
        <v>(-) Handling</v>
      </c>
      <c r="C208" s="22">
        <f>+'AZU-17'!C208+'TAM-17'!C208+'GLO-17'!C208+'ONE-17'!C208+'LTG-17'!C208</f>
        <v>-274307562.74000001</v>
      </c>
      <c r="D208" s="22">
        <f>+'AZU-17'!D208+'TAM-17'!D208+'GLO-17'!D208+'ONE-17'!D208+'LTG-17'!D208</f>
        <v>-851532230.46000004</v>
      </c>
      <c r="E208" s="22">
        <f>+'AZU-17'!E208+'TAM-17'!E208+'GLO-17'!E208+'ONE-17'!E208+'LTG-17'!E208</f>
        <v>-100449537.64</v>
      </c>
      <c r="F208" s="22">
        <f>+'AZU-17'!F208+'TAM-17'!F208+'GLO-17'!F208+'ONE-17'!F208+'LTG-17'!F208</f>
        <v>-520358141.82999998</v>
      </c>
    </row>
    <row r="209" spans="1:6" x14ac:dyDescent="0.25">
      <c r="A209" s="37" t="str">
        <f>'AZU-17'!A209</f>
        <v>6.1.10</v>
      </c>
      <c r="B209" s="37" t="str">
        <f>'AZU-17'!B209</f>
        <v>(-) Limpeza de aeronaves</v>
      </c>
      <c r="C209" s="26">
        <f>+'AZU-17'!C209+'TAM-17'!C209+'GLO-17'!C209+'ONE-17'!C209+'LTG-17'!C209</f>
        <v>-2866924.47</v>
      </c>
      <c r="D209" s="26">
        <f>+'AZU-17'!D209+'TAM-17'!D209+'GLO-17'!D209+'ONE-17'!D209+'LTG-17'!D209</f>
        <v>-11503922.99</v>
      </c>
      <c r="E209" s="26">
        <f>+'AZU-17'!E209+'TAM-17'!E209+'GLO-17'!E209+'ONE-17'!E209+'LTG-17'!E209</f>
        <v>-3562478.11</v>
      </c>
      <c r="F209" s="26">
        <f>+'AZU-17'!F209+'TAM-17'!F209+'GLO-17'!F209+'ONE-17'!F209+'LTG-17'!F209</f>
        <v>-14655458.09</v>
      </c>
    </row>
    <row r="210" spans="1:6" x14ac:dyDescent="0.25">
      <c r="A210" s="37" t="str">
        <f>'AZU-17'!A210</f>
        <v>6.1.11</v>
      </c>
      <c r="B210" s="37" t="str">
        <f>'AZU-17'!B210</f>
        <v xml:space="preserve">(-) Seguros </v>
      </c>
      <c r="C210" s="26">
        <f>+'AZU-17'!C210+'TAM-17'!C210+'GLO-17'!C210+'ONE-17'!C210+'LTG-17'!C210</f>
        <v>-20976737.280000001</v>
      </c>
      <c r="D210" s="26">
        <f>+'AZU-17'!D210+'TAM-17'!D210+'GLO-17'!D210+'ONE-17'!D210+'LTG-17'!D210</f>
        <v>-77272909.769999996</v>
      </c>
      <c r="E210" s="26">
        <f>+'AZU-17'!E210+'TAM-17'!E210+'GLO-17'!E210+'ONE-17'!E210+'LTG-17'!E210</f>
        <v>-29134318.27</v>
      </c>
      <c r="F210" s="26">
        <f>+'AZU-17'!F210+'TAM-17'!F210+'GLO-17'!F210+'ONE-17'!F210+'LTG-17'!F210</f>
        <v>-101378928.48999999</v>
      </c>
    </row>
    <row r="211" spans="1:6" x14ac:dyDescent="0.25">
      <c r="A211" s="37" t="str">
        <f>'AZU-17'!A211</f>
        <v>6.1.12</v>
      </c>
      <c r="B211" s="37" t="str">
        <f>'AZU-17'!B211</f>
        <v xml:space="preserve">(-) Arrendamentos </v>
      </c>
      <c r="C211" s="26">
        <f>+'AZU-17'!C211+'TAM-17'!C211+'GLO-17'!C211+'ONE-17'!C211+'LTG-17'!C211</f>
        <v>-1107340070.8099999</v>
      </c>
      <c r="D211" s="26">
        <f>+'AZU-17'!D211+'TAM-17'!D211+'GLO-17'!D211+'ONE-17'!D211+'LTG-17'!D211</f>
        <v>-3751778542.0900002</v>
      </c>
      <c r="E211" s="26">
        <f>+'AZU-17'!E211+'TAM-17'!E211+'GLO-17'!E211+'ONE-17'!E211+'LTG-17'!E211</f>
        <v>-860225333.63000011</v>
      </c>
      <c r="F211" s="26">
        <f>+'AZU-17'!F211+'TAM-17'!F211+'GLO-17'!F211+'ONE-17'!F211+'LTG-17'!F211</f>
        <v>-3884789422.2199998</v>
      </c>
    </row>
    <row r="212" spans="1:6" x14ac:dyDescent="0.25">
      <c r="A212" s="37" t="str">
        <f>'AZU-17'!A212</f>
        <v>6.1.12.1</v>
      </c>
      <c r="B212" s="37" t="str">
        <f>'AZU-17'!B212</f>
        <v>(-) Arrendamento Operacional de Aeronaves</v>
      </c>
      <c r="C212" s="26">
        <f>+'AZU-17'!C212+'TAM-17'!C212+'GLO-17'!C212+'ONE-17'!C212+'LTG-17'!C212</f>
        <v>-1083602176.0799999</v>
      </c>
      <c r="D212" s="26">
        <f>+'AZU-17'!D212+'TAM-17'!D212+'GLO-17'!D212+'ONE-17'!D212+'LTG-17'!D212</f>
        <v>-3418974388.7799997</v>
      </c>
      <c r="E212" s="26">
        <f>+'AZU-17'!E212+'TAM-17'!E212+'GLO-17'!E212+'ONE-17'!E212+'LTG-17'!E212</f>
        <v>-838459275.46000004</v>
      </c>
      <c r="F212" s="26">
        <f>+'AZU-17'!F212+'TAM-17'!F212+'GLO-17'!F212+'ONE-17'!F212+'LTG-17'!F212</f>
        <v>-3657149108.3199997</v>
      </c>
    </row>
    <row r="213" spans="1:6" x14ac:dyDescent="0.25">
      <c r="A213" s="37" t="str">
        <f>'AZU-17'!A213</f>
        <v>6.1.12.98</v>
      </c>
      <c r="B213" s="37" t="str">
        <f>'AZU-17'!B213</f>
        <v>(-) Outros Arrendamentos e Aluguéis de Equipamentos em Geral</v>
      </c>
      <c r="C213" s="26">
        <f>+'AZU-17'!C213+'TAM-17'!C213+'GLO-17'!C213+'ONE-17'!C213+'LTG-17'!C213</f>
        <v>-23737894.73</v>
      </c>
      <c r="D213" s="26">
        <f>+'AZU-17'!D213+'TAM-17'!D213+'GLO-17'!D213+'ONE-17'!D213+'LTG-17'!D213</f>
        <v>-332804153.31</v>
      </c>
      <c r="E213" s="26">
        <f>+'AZU-17'!E213+'TAM-17'!E213+'GLO-17'!E213+'ONE-17'!E213+'LTG-17'!E213</f>
        <v>-21766058.170000002</v>
      </c>
      <c r="F213" s="26">
        <f>+'AZU-17'!F213+'TAM-17'!F213+'GLO-17'!F213+'ONE-17'!F213+'LTG-17'!F213</f>
        <v>-227640313.90000001</v>
      </c>
    </row>
    <row r="214" spans="1:6" x14ac:dyDescent="0.25">
      <c r="A214" s="37" t="str">
        <f>'AZU-17'!A214</f>
        <v>6.1.13</v>
      </c>
      <c r="B214" s="37" t="str">
        <f>'AZU-17'!B214</f>
        <v>(-) Manutenção e Revisão de Aeronaves e Motores</v>
      </c>
      <c r="C214" s="26">
        <f>+'AZU-17'!C214+'TAM-17'!C214+'GLO-17'!C214+'ONE-17'!C214+'LTG-17'!C214</f>
        <v>-508247121.03000003</v>
      </c>
      <c r="D214" s="26">
        <f>+'AZU-17'!D214+'TAM-17'!D214+'GLO-17'!D214+'ONE-17'!D214+'LTG-17'!D214</f>
        <v>-1824402830.9100001</v>
      </c>
      <c r="E214" s="26">
        <f>+'AZU-17'!E214+'TAM-17'!E214+'GLO-17'!E214+'ONE-17'!E214+'LTG-17'!E214</f>
        <v>-373995710.66999996</v>
      </c>
      <c r="F214" s="26">
        <f>+'AZU-17'!F214+'TAM-17'!F214+'GLO-17'!F214+'ONE-17'!F214+'LTG-17'!F214</f>
        <v>-2097876310.4299998</v>
      </c>
    </row>
    <row r="215" spans="1:6" x14ac:dyDescent="0.25">
      <c r="A215" s="37" t="str">
        <f>'AZU-17'!A215</f>
        <v>6.1.14</v>
      </c>
      <c r="B215" s="37" t="str">
        <f>'AZU-17'!B215</f>
        <v xml:space="preserve">(-) Depreciação/Amortização/Exaustão </v>
      </c>
      <c r="C215" s="26">
        <f>+'AZU-17'!C215+'TAM-17'!C215+'GLO-17'!C215+'ONE-17'!C215+'LTG-17'!C215</f>
        <v>-294328224.10000002</v>
      </c>
      <c r="D215" s="26">
        <f>+'AZU-17'!D215+'TAM-17'!D215+'GLO-17'!D215+'ONE-17'!D215+'LTG-17'!D215</f>
        <v>-920235476.60000014</v>
      </c>
      <c r="E215" s="26">
        <f>+'AZU-17'!E215+'TAM-17'!E215+'GLO-17'!E215+'ONE-17'!E215+'LTG-17'!E215</f>
        <v>-273373080.27999997</v>
      </c>
      <c r="F215" s="26">
        <f>+'AZU-17'!F215+'TAM-17'!F215+'GLO-17'!F215+'ONE-17'!F215+'LTG-17'!F215</f>
        <v>-926958358.32999992</v>
      </c>
    </row>
    <row r="216" spans="1:6" x14ac:dyDescent="0.25">
      <c r="A216" s="35" t="str">
        <f>'AZU-17'!A216</f>
        <v>6.1.14.1</v>
      </c>
      <c r="B216" s="35" t="str">
        <f>'AZU-17'!B216</f>
        <v>(-) Investimentos</v>
      </c>
      <c r="C216" s="26">
        <f>+'AZU-17'!C216+'TAM-17'!C216+'GLO-17'!C216+'ONE-17'!C216+'LTG-17'!C216</f>
        <v>0</v>
      </c>
      <c r="D216" s="26">
        <f>+'AZU-17'!D216+'TAM-17'!D216+'GLO-17'!D216+'ONE-17'!D216+'LTG-17'!D216</f>
        <v>0</v>
      </c>
      <c r="E216" s="26">
        <f>+'AZU-17'!E216+'TAM-17'!E216+'GLO-17'!E216+'ONE-17'!E216+'LTG-17'!E216</f>
        <v>0</v>
      </c>
      <c r="F216" s="26">
        <f>+'AZU-17'!F216+'TAM-17'!F216+'GLO-17'!F216+'ONE-17'!F216+'LTG-17'!F216</f>
        <v>0</v>
      </c>
    </row>
    <row r="217" spans="1:6" x14ac:dyDescent="0.25">
      <c r="A217" s="35" t="str">
        <f>'AZU-17'!A217</f>
        <v>6.1.14.2</v>
      </c>
      <c r="B217" s="35" t="str">
        <f>'AZU-17'!B217</f>
        <v>(-) Aeronaves</v>
      </c>
      <c r="C217" s="26">
        <f>+'AZU-17'!C217+'TAM-17'!C217+'GLO-17'!C217+'ONE-17'!C217+'LTG-17'!C217</f>
        <v>-98591006.949999988</v>
      </c>
      <c r="D217" s="26">
        <f>+'AZU-17'!D217+'TAM-17'!D217+'GLO-17'!D217+'ONE-17'!D217+'LTG-17'!D217</f>
        <v>-272132341.87</v>
      </c>
      <c r="E217" s="26">
        <f>+'AZU-17'!E217+'TAM-17'!E217+'GLO-17'!E217+'ONE-17'!E217+'LTG-17'!E217</f>
        <v>-102349717.78</v>
      </c>
      <c r="F217" s="26">
        <f>+'AZU-17'!F217+'TAM-17'!F217+'GLO-17'!F217+'ONE-17'!F217+'LTG-17'!F217</f>
        <v>-366816053.35000002</v>
      </c>
    </row>
    <row r="218" spans="1:6" x14ac:dyDescent="0.25">
      <c r="A218" s="36" t="str">
        <f>'AZU-17'!A218</f>
        <v>6.1.14.3</v>
      </c>
      <c r="B218" s="36" t="str">
        <f>'AZU-17'!B218</f>
        <v>(-) Motores</v>
      </c>
      <c r="C218" s="22">
        <f>+'AZU-17'!C218+'TAM-17'!C218+'GLO-17'!C218+'ONE-17'!C218+'LTG-17'!C218</f>
        <v>-91538338.599999994</v>
      </c>
      <c r="D218" s="22">
        <f>+'AZU-17'!D218+'TAM-17'!D218+'GLO-17'!D218+'ONE-17'!D218+'LTG-17'!D218</f>
        <v>-318272205.60000002</v>
      </c>
      <c r="E218" s="22">
        <f>+'AZU-17'!E218+'TAM-17'!E218+'GLO-17'!E218+'ONE-17'!E218+'LTG-17'!E218</f>
        <v>-70551521.409999996</v>
      </c>
      <c r="F218" s="22">
        <f>+'AZU-17'!F218+'TAM-17'!F218+'GLO-17'!F218+'ONE-17'!F218+'LTG-17'!F218</f>
        <v>-261429385.72</v>
      </c>
    </row>
    <row r="219" spans="1:6" x14ac:dyDescent="0.25">
      <c r="A219" s="37" t="str">
        <f>'AZU-17'!A219</f>
        <v>6.1.14.4</v>
      </c>
      <c r="B219" s="37" t="str">
        <f>'AZU-17'!B219</f>
        <v>(-) Partes e Peças</v>
      </c>
      <c r="C219" s="26">
        <f>+'AZU-17'!C219+'TAM-17'!C219+'GLO-17'!C219+'ONE-17'!C219+'LTG-17'!C219</f>
        <v>-34646165.989999995</v>
      </c>
      <c r="D219" s="26">
        <f>+'AZU-17'!D219+'TAM-17'!D219+'GLO-17'!D219+'ONE-17'!D219+'LTG-17'!D219</f>
        <v>-127701575.97999999</v>
      </c>
      <c r="E219" s="26">
        <f>+'AZU-17'!E219+'TAM-17'!E219+'GLO-17'!E219+'ONE-17'!E219+'LTG-17'!E219</f>
        <v>-30378682.699999999</v>
      </c>
      <c r="F219" s="26">
        <f>+'AZU-17'!F219+'TAM-17'!F219+'GLO-17'!F219+'ONE-17'!F219+'LTG-17'!F219</f>
        <v>-120071379.51000001</v>
      </c>
    </row>
    <row r="220" spans="1:6" x14ac:dyDescent="0.25">
      <c r="A220" s="37" t="str">
        <f>'AZU-17'!A220</f>
        <v>6.1.14.5</v>
      </c>
      <c r="B220" s="37" t="str">
        <f>'AZU-17'!B220</f>
        <v>(-) Outros Equipamentos de Voo</v>
      </c>
      <c r="C220" s="26">
        <f>+'AZU-17'!C220+'TAM-17'!C220+'GLO-17'!C220+'ONE-17'!C220+'LTG-17'!C220</f>
        <v>-34317963.689999998</v>
      </c>
      <c r="D220" s="26">
        <f>+'AZU-17'!D220+'TAM-17'!D220+'GLO-17'!D220+'ONE-17'!D220+'LTG-17'!D220</f>
        <v>-52163807.140000001</v>
      </c>
      <c r="E220" s="26">
        <f>+'AZU-17'!E220+'TAM-17'!E220+'GLO-17'!E220+'ONE-17'!E220+'LTG-17'!E220</f>
        <v>-14939675.85</v>
      </c>
      <c r="F220" s="26">
        <f>+'AZU-17'!F220+'TAM-17'!F220+'GLO-17'!F220+'ONE-17'!F220+'LTG-17'!F220</f>
        <v>-47796089.079999998</v>
      </c>
    </row>
    <row r="221" spans="1:6" x14ac:dyDescent="0.25">
      <c r="A221" s="36" t="str">
        <f>'AZU-17'!A221</f>
        <v>6.1.14.6</v>
      </c>
      <c r="B221" s="36" t="str">
        <f>'AZU-17'!B221</f>
        <v>(-) Equipamentos de Solo</v>
      </c>
      <c r="C221" s="22">
        <f>+'AZU-17'!C221+'TAM-17'!C221+'GLO-17'!C221+'ONE-17'!C221+'LTG-17'!C221</f>
        <v>-4728786.4800000004</v>
      </c>
      <c r="D221" s="22">
        <f>+'AZU-17'!D221+'TAM-17'!D221+'GLO-17'!D221+'ONE-17'!D221+'LTG-17'!D221</f>
        <v>-17810524</v>
      </c>
      <c r="E221" s="22">
        <f>+'AZU-17'!E221+'TAM-17'!E221+'GLO-17'!E221+'ONE-17'!E221+'LTG-17'!E221</f>
        <v>-5310533.4000000004</v>
      </c>
      <c r="F221" s="22">
        <f>+'AZU-17'!F221+'TAM-17'!F221+'GLO-17'!F221+'ONE-17'!F221+'LTG-17'!F221</f>
        <v>-20753947.960000001</v>
      </c>
    </row>
    <row r="222" spans="1:6" x14ac:dyDescent="0.25">
      <c r="A222" s="37" t="str">
        <f>'AZU-17'!A222</f>
        <v>6.1.14.7</v>
      </c>
      <c r="B222" s="37" t="str">
        <f>'AZU-17'!B222</f>
        <v>(-) Terrenos e Edifícios</v>
      </c>
      <c r="C222" s="26">
        <f>+'AZU-17'!C222+'TAM-17'!C222+'GLO-17'!C222+'ONE-17'!C222+'LTG-17'!C222</f>
        <v>-6230244.4199999999</v>
      </c>
      <c r="D222" s="26">
        <f>+'AZU-17'!D222+'TAM-17'!D222+'GLO-17'!D222+'ONE-17'!D222+'LTG-17'!D222</f>
        <v>-24530232.720000003</v>
      </c>
      <c r="E222" s="26">
        <f>+'AZU-17'!E222+'TAM-17'!E222+'GLO-17'!E222+'ONE-17'!E222+'LTG-17'!E222</f>
        <v>-6044524.25</v>
      </c>
      <c r="F222" s="26">
        <f>+'AZU-17'!F222+'TAM-17'!F222+'GLO-17'!F222+'ONE-17'!F222+'LTG-17'!F222</f>
        <v>-23154474.369999997</v>
      </c>
    </row>
    <row r="223" spans="1:6" x14ac:dyDescent="0.25">
      <c r="A223" s="37" t="str">
        <f>'AZU-17'!A223</f>
        <v>6.1.14.8</v>
      </c>
      <c r="B223" s="37" t="str">
        <f>'AZU-17'!B223</f>
        <v>(-) Outros Imobilizados</v>
      </c>
      <c r="C223" s="26">
        <f>+'AZU-17'!C223+'TAM-17'!C223+'GLO-17'!C223+'ONE-17'!C223+'LTG-17'!C223</f>
        <v>-3284344.48</v>
      </c>
      <c r="D223" s="26">
        <f>+'AZU-17'!D223+'TAM-17'!D223+'GLO-17'!D223+'ONE-17'!D223+'LTG-17'!D223</f>
        <v>-42200966.549999997</v>
      </c>
      <c r="E223" s="26">
        <f>+'AZU-17'!E223+'TAM-17'!E223+'GLO-17'!E223+'ONE-17'!E223+'LTG-17'!E223</f>
        <v>-21149994.369999997</v>
      </c>
      <c r="F223" s="26">
        <f>+'AZU-17'!F223+'TAM-17'!F223+'GLO-17'!F223+'ONE-17'!F223+'LTG-17'!F223</f>
        <v>-59520701.280000001</v>
      </c>
    </row>
    <row r="224" spans="1:6" x14ac:dyDescent="0.25">
      <c r="A224" s="37" t="str">
        <f>'AZU-17'!A224</f>
        <v>6.1.14.9</v>
      </c>
      <c r="B224" s="37" t="str">
        <f>'AZU-17'!B224</f>
        <v>(-) Intangíveis</v>
      </c>
      <c r="C224" s="26">
        <f>+'AZU-17'!C224+'TAM-17'!C224+'GLO-17'!C224+'ONE-17'!C224+'LTG-17'!C224</f>
        <v>-20991373.489999998</v>
      </c>
      <c r="D224" s="26">
        <f>+'AZU-17'!D224+'TAM-17'!D224+'GLO-17'!D224+'ONE-17'!D224+'LTG-17'!D224</f>
        <v>-65423822.740000002</v>
      </c>
      <c r="E224" s="26">
        <f>+'AZU-17'!E224+'TAM-17'!E224+'GLO-17'!E224+'ONE-17'!E224+'LTG-17'!E224</f>
        <v>-22648430.52</v>
      </c>
      <c r="F224" s="26">
        <f>+'AZU-17'!F224+'TAM-17'!F224+'GLO-17'!F224+'ONE-17'!F224+'LTG-17'!F224</f>
        <v>-27416327.059999999</v>
      </c>
    </row>
    <row r="225" spans="1:6" x14ac:dyDescent="0.25">
      <c r="A225" s="37" t="str">
        <f>'AZU-17'!A225</f>
        <v>6.1.15</v>
      </c>
      <c r="B225" s="37" t="str">
        <f>'AZU-17'!B225</f>
        <v xml:space="preserve">(-) Tarifas Aeroportuárias  </v>
      </c>
      <c r="C225" s="26">
        <f>+'AZU-17'!C225+'TAM-17'!C225+'GLO-17'!C225+'ONE-17'!C225+'LTG-17'!C225</f>
        <v>-310046509.95999998</v>
      </c>
      <c r="D225" s="26">
        <f>+'AZU-17'!D225+'TAM-17'!D225+'GLO-17'!D225+'ONE-17'!D225+'LTG-17'!D225</f>
        <v>-962143653.54999995</v>
      </c>
      <c r="E225" s="26">
        <f>+'AZU-17'!E225+'TAM-17'!E225+'GLO-17'!E225+'ONE-17'!E225+'LTG-17'!E225</f>
        <v>-292578067.04000002</v>
      </c>
      <c r="F225" s="26">
        <f>+'AZU-17'!F225+'TAM-17'!F225+'GLO-17'!F225+'ONE-17'!F225+'LTG-17'!F225</f>
        <v>-922046466.75999999</v>
      </c>
    </row>
    <row r="226" spans="1:6" x14ac:dyDescent="0.25">
      <c r="A226" s="37" t="str">
        <f>'AZU-17'!A226</f>
        <v>6.1.15.1</v>
      </c>
      <c r="B226" s="37" t="str">
        <f>'AZU-17'!B226</f>
        <v>(-) Tarifa de Pouso</v>
      </c>
      <c r="C226" s="26">
        <f>+'AZU-17'!C226+'TAM-17'!C226+'GLO-17'!C226+'ONE-17'!C226+'LTG-17'!C226</f>
        <v>-184752096.22</v>
      </c>
      <c r="D226" s="26">
        <f>+'AZU-17'!D226+'TAM-17'!D226+'GLO-17'!D226+'ONE-17'!D226+'LTG-17'!D226</f>
        <v>-633744419.75</v>
      </c>
      <c r="E226" s="26">
        <f>+'AZU-17'!E226+'TAM-17'!E226+'GLO-17'!E226+'ONE-17'!E226+'LTG-17'!E226</f>
        <v>-167512479.09</v>
      </c>
      <c r="F226" s="26">
        <f>+'AZU-17'!F226+'TAM-17'!F226+'GLO-17'!F226+'ONE-17'!F226+'LTG-17'!F226</f>
        <v>-590354175.02999997</v>
      </c>
    </row>
    <row r="227" spans="1:6" x14ac:dyDescent="0.25">
      <c r="A227" s="37" t="str">
        <f>'AZU-17'!A227</f>
        <v>6.1.15.2</v>
      </c>
      <c r="B227" s="37" t="str">
        <f>'AZU-17'!B227</f>
        <v>(-) Tarifa de Permanência</v>
      </c>
      <c r="C227" s="26">
        <f>+'AZU-17'!C227+'TAM-17'!C227+'GLO-17'!C227+'ONE-17'!C227+'LTG-17'!C227</f>
        <v>-26104508.66</v>
      </c>
      <c r="D227" s="26">
        <f>+'AZU-17'!D227+'TAM-17'!D227+'GLO-17'!D227+'ONE-17'!D227+'LTG-17'!D227</f>
        <v>-84779149.320000008</v>
      </c>
      <c r="E227" s="26">
        <f>+'AZU-17'!E227+'TAM-17'!E227+'GLO-17'!E227+'ONE-17'!E227+'LTG-17'!E227</f>
        <v>-23110715.530000001</v>
      </c>
      <c r="F227" s="26">
        <f>+'AZU-17'!F227+'TAM-17'!F227+'GLO-17'!F227+'ONE-17'!F227+'LTG-17'!F227</f>
        <v>-86476242.61999999</v>
      </c>
    </row>
    <row r="228" spans="1:6" x14ac:dyDescent="0.25">
      <c r="A228" s="37" t="str">
        <f>'AZU-17'!A228</f>
        <v>6.1.15.3</v>
      </c>
      <c r="B228" s="37" t="str">
        <f>'AZU-17'!B228</f>
        <v>(-) Tarifas de Armazenagem e Capatazia</v>
      </c>
      <c r="C228" s="26">
        <f>+'AZU-17'!C228+'TAM-17'!C228+'GLO-17'!C228+'ONE-17'!C228+'LTG-17'!C228</f>
        <v>-309756.44</v>
      </c>
      <c r="D228" s="26">
        <f>+'AZU-17'!D228+'TAM-17'!D228+'GLO-17'!D228+'ONE-17'!D228+'LTG-17'!D228</f>
        <v>-863900.07</v>
      </c>
      <c r="E228" s="26">
        <f>+'AZU-17'!E228+'TAM-17'!E228+'GLO-17'!E228+'ONE-17'!E228+'LTG-17'!E228</f>
        <v>-857688.35</v>
      </c>
      <c r="F228" s="26">
        <f>+'AZU-17'!F228+'TAM-17'!F228+'GLO-17'!F228+'ONE-17'!F228+'LTG-17'!F228</f>
        <v>-2995809.17</v>
      </c>
    </row>
    <row r="229" spans="1:6" x14ac:dyDescent="0.25">
      <c r="A229" s="37" t="str">
        <f>'AZU-17'!A229</f>
        <v>6.1.15.4</v>
      </c>
      <c r="B229" s="37" t="str">
        <f>'AZU-17'!B229</f>
        <v>(-) Tarifa de Conexão</v>
      </c>
      <c r="C229" s="26">
        <f>+'AZU-17'!C229+'TAM-17'!C229+'GLO-17'!C229+'ONE-17'!C229+'LTG-17'!C229</f>
        <v>-52953748.680000007</v>
      </c>
      <c r="D229" s="26">
        <f>+'AZU-17'!D229+'TAM-17'!D229+'GLO-17'!D229+'ONE-17'!D229+'LTG-17'!D229</f>
        <v>-153324222.05000001</v>
      </c>
      <c r="E229" s="26">
        <f>+'AZU-17'!E229+'TAM-17'!E229+'GLO-17'!E229+'ONE-17'!E229+'LTG-17'!E229</f>
        <v>-44036077.899999999</v>
      </c>
      <c r="F229" s="26">
        <f>+'AZU-17'!F229+'TAM-17'!F229+'GLO-17'!F229+'ONE-17'!F229+'LTG-17'!F229</f>
        <v>-147256906.87</v>
      </c>
    </row>
    <row r="230" spans="1:6" x14ac:dyDescent="0.25">
      <c r="A230" s="37" t="str">
        <f>'AZU-17'!A230</f>
        <v>6.1.15.98</v>
      </c>
      <c r="B230" s="37" t="str">
        <f>'AZU-17'!B230</f>
        <v>(-) Outras Tarifas Aeroportuárias</v>
      </c>
      <c r="C230" s="26">
        <f>+'AZU-17'!C230+'TAM-17'!C230+'GLO-17'!C230+'ONE-17'!C230+'LTG-17'!C230</f>
        <v>-45926399.960000001</v>
      </c>
      <c r="D230" s="26">
        <f>+'AZU-17'!D230+'TAM-17'!D230+'GLO-17'!D230+'ONE-17'!D230+'LTG-17'!D230</f>
        <v>-89431962.359999999</v>
      </c>
      <c r="E230" s="26">
        <f>+'AZU-17'!E230+'TAM-17'!E230+'GLO-17'!E230+'ONE-17'!E230+'LTG-17'!E230</f>
        <v>-57061106.169999994</v>
      </c>
      <c r="F230" s="26">
        <f>+'AZU-17'!F230+'TAM-17'!F230+'GLO-17'!F230+'ONE-17'!F230+'LTG-17'!F230</f>
        <v>-94963333.070000008</v>
      </c>
    </row>
    <row r="231" spans="1:6" x14ac:dyDescent="0.25">
      <c r="A231" s="36" t="str">
        <f>'AZU-17'!A231</f>
        <v>6.1.16</v>
      </c>
      <c r="B231" s="36" t="str">
        <f>'AZU-17'!B231</f>
        <v>(-) Preços Específicos</v>
      </c>
      <c r="C231" s="22">
        <f>+'AZU-17'!C231+'TAM-17'!C231+'GLO-17'!C231+'ONE-17'!C231+'LTG-17'!C231</f>
        <v>-11745290.380000001</v>
      </c>
      <c r="D231" s="22">
        <f>+'AZU-17'!D231+'TAM-17'!D231+'GLO-17'!D231+'ONE-17'!D231+'LTG-17'!D231</f>
        <v>-47598616.82</v>
      </c>
      <c r="E231" s="22">
        <f>+'AZU-17'!E231+'TAM-17'!E231+'GLO-17'!E231+'ONE-17'!E231+'LTG-17'!E231</f>
        <v>-3207311</v>
      </c>
      <c r="F231" s="22">
        <f>+'AZU-17'!F231+'TAM-17'!F231+'GLO-17'!F231+'ONE-17'!F231+'LTG-17'!F231</f>
        <v>-38296524.520000003</v>
      </c>
    </row>
    <row r="232" spans="1:6" ht="30" x14ac:dyDescent="0.25">
      <c r="A232" s="37" t="str">
        <f>'AZU-17'!A232</f>
        <v>6.1.17</v>
      </c>
      <c r="B232" s="37" t="str">
        <f>'AZU-17'!B232</f>
        <v>(-) Tarifas de Uso das Comunicações e dos Auxílios à Navegação Aérea</v>
      </c>
      <c r="C232" s="26">
        <f>+'AZU-17'!C232+'TAM-17'!C232+'GLO-17'!C232+'ONE-17'!C232+'LTG-17'!C232</f>
        <v>-362524379.33000004</v>
      </c>
      <c r="D232" s="26">
        <f>+'AZU-17'!D232+'TAM-17'!D232+'GLO-17'!D232+'ONE-17'!D232+'LTG-17'!D232</f>
        <v>-1186734182.45</v>
      </c>
      <c r="E232" s="26">
        <f>+'AZU-17'!E232+'TAM-17'!E232+'GLO-17'!E232+'ONE-17'!E232+'LTG-17'!E232</f>
        <v>-297270509.06000006</v>
      </c>
      <c r="F232" s="26">
        <f>+'AZU-17'!F232+'TAM-17'!F232+'GLO-17'!F232+'ONE-17'!F232+'LTG-17'!F232</f>
        <v>-1205849759.04</v>
      </c>
    </row>
    <row r="233" spans="1:6" x14ac:dyDescent="0.25">
      <c r="A233" s="37" t="str">
        <f>'AZU-17'!A233</f>
        <v>6.1.18</v>
      </c>
      <c r="B233" s="37" t="str">
        <f>'AZU-17'!B233</f>
        <v>(-) Impostos e Taxas</v>
      </c>
      <c r="C233" s="26">
        <f>+'AZU-17'!C233+'TAM-17'!C233+'GLO-17'!C233+'ONE-17'!C233+'LTG-17'!C233</f>
        <v>-132124129.12</v>
      </c>
      <c r="D233" s="26">
        <f>+'AZU-17'!D233+'TAM-17'!D233+'GLO-17'!D233+'ONE-17'!D233+'LTG-17'!D233</f>
        <v>-356875046.48999995</v>
      </c>
      <c r="E233" s="26">
        <f>+'AZU-17'!E233+'TAM-17'!E233+'GLO-17'!E233+'ONE-17'!E233+'LTG-17'!E233</f>
        <v>-78594386.389999986</v>
      </c>
      <c r="F233" s="26">
        <f>+'AZU-17'!F233+'TAM-17'!F233+'GLO-17'!F233+'ONE-17'!F233+'LTG-17'!F233</f>
        <v>-379071145.75999999</v>
      </c>
    </row>
    <row r="234" spans="1:6" x14ac:dyDescent="0.25">
      <c r="A234" s="37" t="str">
        <f>'AZU-17'!A234</f>
        <v>6.1.98</v>
      </c>
      <c r="B234" s="37" t="str">
        <f>'AZU-17'!B234</f>
        <v>(-) Outros Custos dos Serviços Aéreos Públicos</v>
      </c>
      <c r="C234" s="26">
        <f>+'AZU-17'!C234+'TAM-17'!C234+'GLO-17'!C234+'ONE-17'!C234+'LTG-17'!C234</f>
        <v>-206646921.49000001</v>
      </c>
      <c r="D234" s="26">
        <f>+'AZU-17'!D234+'TAM-17'!D234+'GLO-17'!D234+'ONE-17'!D234+'LTG-17'!D234</f>
        <v>-969184700.52999997</v>
      </c>
      <c r="E234" s="26">
        <f>+'AZU-17'!E234+'TAM-17'!E234+'GLO-17'!E234+'ONE-17'!E234+'LTG-17'!E234</f>
        <v>-218904160.85999998</v>
      </c>
      <c r="F234" s="26">
        <f>+'AZU-17'!F234+'TAM-17'!F234+'GLO-17'!F234+'ONE-17'!F234+'LTG-17'!F234</f>
        <v>-1331911144.8599999</v>
      </c>
    </row>
    <row r="235" spans="1:6" ht="30" x14ac:dyDescent="0.25">
      <c r="A235" s="37" t="str">
        <f>'AZU-17'!A235</f>
        <v>6.2</v>
      </c>
      <c r="B235" s="37" t="str">
        <f>'AZU-17'!B235</f>
        <v>(-) Custos das Atividades Operacionais Alheias aos Serviços Aéreos Públicos</v>
      </c>
      <c r="C235" s="26">
        <f>+'AZU-17'!C235+'TAM-17'!C235+'GLO-17'!C235+'ONE-17'!C235+'LTG-17'!C235</f>
        <v>-64018225.840000004</v>
      </c>
      <c r="D235" s="26">
        <f>+'AZU-17'!D235+'TAM-17'!D235+'GLO-17'!D235+'ONE-17'!D235+'LTG-17'!D235</f>
        <v>-65648638.109999999</v>
      </c>
      <c r="E235" s="26">
        <f>+'AZU-17'!E235+'TAM-17'!E235+'GLO-17'!E235+'ONE-17'!E235+'LTG-17'!E235</f>
        <v>-376790690.89999998</v>
      </c>
      <c r="F235" s="26">
        <f>+'AZU-17'!F235+'TAM-17'!F235+'GLO-17'!F235+'ONE-17'!F235+'LTG-17'!F235</f>
        <v>-456027666.54000002</v>
      </c>
    </row>
    <row r="236" spans="1:6" x14ac:dyDescent="0.25">
      <c r="A236" s="37">
        <f>'AZU-17'!A236</f>
        <v>7</v>
      </c>
      <c r="B236" s="37" t="str">
        <f>'AZU-17'!B236</f>
        <v>(=) Lucro Bruto</v>
      </c>
      <c r="C236" s="26">
        <f>+'AZU-17'!C236+'TAM-17'!C236+'GLO-17'!C236+'ONE-17'!C236+'LTG-17'!C236</f>
        <v>2045238725.46</v>
      </c>
      <c r="D236" s="26">
        <f>+'AZU-17'!D236+'TAM-17'!D236+'GLO-17'!D236+'ONE-17'!D236+'LTG-17'!D236</f>
        <v>5426470919.46</v>
      </c>
      <c r="E236" s="26">
        <f>+'AZU-17'!E236+'TAM-17'!E236+'GLO-17'!E236+'ONE-17'!E236+'LTG-17'!E236</f>
        <v>2249981998.04</v>
      </c>
      <c r="F236" s="26">
        <f>+'AZU-17'!F236+'TAM-17'!F236+'GLO-17'!F236+'ONE-17'!F236+'LTG-17'!F236</f>
        <v>4321274415.9300003</v>
      </c>
    </row>
    <row r="237" spans="1:6" x14ac:dyDescent="0.25">
      <c r="A237" s="37">
        <f>'AZU-17'!A237</f>
        <v>8</v>
      </c>
      <c r="B237" s="37" t="str">
        <f>'AZU-17'!B237</f>
        <v xml:space="preserve">(-) Despesas Operacionais dos Serviços Aéreos Públicos </v>
      </c>
      <c r="C237" s="26">
        <f>+'AZU-17'!C237+'TAM-17'!C237+'GLO-17'!C237+'ONE-17'!C237+'LTG-17'!C237</f>
        <v>-1205947705.23</v>
      </c>
      <c r="D237" s="26">
        <f>+'AZU-17'!D237+'TAM-17'!D237+'GLO-17'!D237+'ONE-17'!D237+'LTG-17'!D237</f>
        <v>-4355698100.3000002</v>
      </c>
      <c r="E237" s="26">
        <f>+'AZU-17'!E237+'TAM-17'!E237+'GLO-17'!E237+'ONE-17'!E237+'LTG-17'!E237</f>
        <v>-1866892651.1300001</v>
      </c>
      <c r="F237" s="26">
        <f>+'AZU-17'!F237+'TAM-17'!F237+'GLO-17'!F237+'ONE-17'!F237+'LTG-17'!F237</f>
        <v>-4898307687.0900002</v>
      </c>
    </row>
    <row r="238" spans="1:6" x14ac:dyDescent="0.25">
      <c r="A238" s="35" t="str">
        <f>'AZU-17'!A238</f>
        <v>8.1</v>
      </c>
      <c r="B238" s="35" t="str">
        <f>'AZU-17'!B238</f>
        <v>(-) Despesas Comerciais</v>
      </c>
      <c r="C238" s="26">
        <f>+'AZU-17'!C238+'TAM-17'!C238+'GLO-17'!C238+'ONE-17'!C238+'LTG-17'!C238</f>
        <v>-700088685.20999992</v>
      </c>
      <c r="D238" s="26">
        <f>+'AZU-17'!D238+'TAM-17'!D238+'GLO-17'!D238+'ONE-17'!D238+'LTG-17'!D238</f>
        <v>-2400346368.3000002</v>
      </c>
      <c r="E238" s="26">
        <f>+'AZU-17'!E238+'TAM-17'!E238+'GLO-17'!E238+'ONE-17'!E238+'LTG-17'!E238</f>
        <v>-830795254.4000001</v>
      </c>
      <c r="F238" s="26">
        <f>+'AZU-17'!F238+'TAM-17'!F238+'GLO-17'!F238+'ONE-17'!F238+'LTG-17'!F238</f>
        <v>-2532459336.6700001</v>
      </c>
    </row>
    <row r="239" spans="1:6" x14ac:dyDescent="0.25">
      <c r="A239" s="35" t="str">
        <f>'AZU-17'!A239</f>
        <v>8.2</v>
      </c>
      <c r="B239" s="35" t="str">
        <f>'AZU-17'!B239</f>
        <v>(-) Despesas Gerais e Administrativas</v>
      </c>
      <c r="C239" s="26">
        <f>+'AZU-17'!C239+'TAM-17'!C239+'GLO-17'!C239+'ONE-17'!C239+'LTG-17'!C239</f>
        <v>-519424000.67999995</v>
      </c>
      <c r="D239" s="26">
        <f>+'AZU-17'!D239+'TAM-17'!D239+'GLO-17'!D239+'ONE-17'!D239+'LTG-17'!D239</f>
        <v>-1875576375.51</v>
      </c>
      <c r="E239" s="26">
        <f>+'AZU-17'!E239+'TAM-17'!E239+'GLO-17'!E239+'ONE-17'!E239+'LTG-17'!E239</f>
        <v>-488582509.06999999</v>
      </c>
      <c r="F239" s="26">
        <f>+'AZU-17'!F239+'TAM-17'!F239+'GLO-17'!F239+'ONE-17'!F239+'LTG-17'!F239</f>
        <v>-1799537977.72</v>
      </c>
    </row>
    <row r="240" spans="1:6" x14ac:dyDescent="0.25">
      <c r="A240" s="35" t="str">
        <f>'AZU-17'!A240</f>
        <v>8.2.98</v>
      </c>
      <c r="B240" s="35" t="str">
        <f>'AZU-17'!B240</f>
        <v>(-) Outras Despesas Operacionais</v>
      </c>
      <c r="C240" s="26">
        <f>+'AZU-17'!C240+'TAM-17'!C240+'GLO-17'!C240+'ONE-17'!C240+'LTG-17'!C240</f>
        <v>13564980.66</v>
      </c>
      <c r="D240" s="26">
        <f>+'AZU-17'!D240+'TAM-17'!D240+'GLO-17'!D240+'ONE-17'!D240+'LTG-17'!D240</f>
        <v>-79775356.489999995</v>
      </c>
      <c r="E240" s="26">
        <f>+'AZU-17'!E240+'TAM-17'!E240+'GLO-17'!E240+'ONE-17'!E240+'LTG-17'!E240</f>
        <v>-547514887.65999997</v>
      </c>
      <c r="F240" s="26">
        <f>+'AZU-17'!F240+'TAM-17'!F240+'GLO-17'!F240+'ONE-17'!F240+'LTG-17'!F240</f>
        <v>-566310372.70000005</v>
      </c>
    </row>
    <row r="241" spans="1:6" x14ac:dyDescent="0.25">
      <c r="A241" s="35">
        <f>'AZU-17'!A241</f>
        <v>9</v>
      </c>
      <c r="B241" s="35" t="str">
        <f>'AZU-17'!B241</f>
        <v>(+/-) Outras Receitas/Despesas</v>
      </c>
      <c r="C241" s="26">
        <f>+'AZU-17'!C241+'TAM-17'!C241+'GLO-17'!C241+'ONE-17'!C241+'LTG-17'!C241</f>
        <v>2117680.8600000003</v>
      </c>
      <c r="D241" s="26">
        <f>+'AZU-17'!D241+'TAM-17'!D241+'GLO-17'!D241+'ONE-17'!D241+'LTG-17'!D241</f>
        <v>-9502694.4700000007</v>
      </c>
      <c r="E241" s="26">
        <f>+'AZU-17'!E241+'TAM-17'!E241+'GLO-17'!E241+'ONE-17'!E241+'LTG-17'!E241</f>
        <v>-321769611.27000004</v>
      </c>
      <c r="F241" s="26">
        <f>+'AZU-17'!F241+'TAM-17'!F241+'GLO-17'!F241+'ONE-17'!F241+'LTG-17'!F241</f>
        <v>-156300150.56</v>
      </c>
    </row>
    <row r="242" spans="1:6" x14ac:dyDescent="0.25">
      <c r="A242" s="36">
        <f>'AZU-17'!A242</f>
        <v>10</v>
      </c>
      <c r="B242" s="36" t="str">
        <f>'AZU-17'!B242</f>
        <v>(+/-) Equivalência Patrimonial</v>
      </c>
      <c r="C242" s="22">
        <f>+'AZU-17'!C242+'TAM-17'!C242+'GLO-17'!C242+'ONE-17'!C242+'LTG-17'!C242</f>
        <v>11433006.82</v>
      </c>
      <c r="D242" s="22">
        <f>+'AZU-17'!D242+'TAM-17'!D242+'GLO-17'!D242+'ONE-17'!D242+'LTG-17'!D242</f>
        <v>-120092715.62</v>
      </c>
      <c r="E242" s="22">
        <f>+'AZU-17'!E242+'TAM-17'!E242+'GLO-17'!E242+'ONE-17'!E242+'LTG-17'!E242</f>
        <v>-55453843.259999998</v>
      </c>
      <c r="F242" s="22">
        <f>+'AZU-17'!F242+'TAM-17'!F242+'GLO-17'!F242+'ONE-17'!F242+'LTG-17'!F242</f>
        <v>-329246881.47000003</v>
      </c>
    </row>
    <row r="243" spans="1:6" x14ac:dyDescent="0.25">
      <c r="A243" s="37">
        <f>'AZU-17'!A243</f>
        <v>11</v>
      </c>
      <c r="B243" s="37" t="str">
        <f>'AZU-17'!B243</f>
        <v>(=) Resultado Antes das Receitas e Despesas Financeiras</v>
      </c>
      <c r="C243" s="26">
        <f>+'AZU-17'!C243+'TAM-17'!C243+'GLO-17'!C243+'ONE-17'!C243+'LTG-17'!C243</f>
        <v>852841707.90999997</v>
      </c>
      <c r="D243" s="26">
        <f>+'AZU-17'!D243+'TAM-17'!D243+'GLO-17'!D243+'ONE-17'!D243+'LTG-17'!D243</f>
        <v>941177409.07000005</v>
      </c>
      <c r="E243" s="26">
        <f>+'AZU-17'!E243+'TAM-17'!E243+'GLO-17'!E243+'ONE-17'!E243+'LTG-17'!E243</f>
        <v>5865892.380000025</v>
      </c>
      <c r="F243" s="26">
        <f>+'AZU-17'!F243+'TAM-17'!F243+'GLO-17'!F243+'ONE-17'!F243+'LTG-17'!F243</f>
        <v>-1062580303.1899999</v>
      </c>
    </row>
    <row r="244" spans="1:6" x14ac:dyDescent="0.25">
      <c r="A244" s="37">
        <f>'AZU-17'!A244</f>
        <v>12</v>
      </c>
      <c r="B244" s="37" t="str">
        <f>'AZU-17'!B244</f>
        <v xml:space="preserve"> (+/-) Resultado Financeiro Líquido </v>
      </c>
      <c r="C244" s="26">
        <f>+'AZU-17'!C244+'TAM-17'!C244+'GLO-17'!C244+'ONE-17'!C244+'LTG-17'!C244</f>
        <v>-502086570.99000001</v>
      </c>
      <c r="D244" s="26">
        <f>+'AZU-17'!D244+'TAM-17'!D244+'GLO-17'!D244+'ONE-17'!D244+'LTG-17'!D244</f>
        <v>-1132507225.8899999</v>
      </c>
      <c r="E244" s="26">
        <f>+'AZU-17'!E244+'TAM-17'!E244+'GLO-17'!E244+'ONE-17'!E244+'LTG-17'!E244</f>
        <v>-225718890.32999998</v>
      </c>
      <c r="F244" s="26">
        <f>+'AZU-17'!F244+'TAM-17'!F244+'GLO-17'!F244+'ONE-17'!F244+'LTG-17'!F244</f>
        <v>172811801.24000007</v>
      </c>
    </row>
    <row r="245" spans="1:6" x14ac:dyDescent="0.25">
      <c r="A245" s="37" t="str">
        <f>'AZU-17'!A245</f>
        <v>12.1</v>
      </c>
      <c r="B245" s="37" t="str">
        <f>'AZU-17'!B245</f>
        <v>(+) Receitas Financeiras</v>
      </c>
      <c r="C245" s="26">
        <f>+'AZU-17'!C245+'TAM-17'!C245+'GLO-17'!C245+'ONE-17'!C245+'LTG-17'!C245</f>
        <v>1671588602.48</v>
      </c>
      <c r="D245" s="26">
        <f>+'AZU-17'!D245+'TAM-17'!D245+'GLO-17'!D245+'ONE-17'!D245+'LTG-17'!D245</f>
        <v>6487875253.1400003</v>
      </c>
      <c r="E245" s="26">
        <f>+'AZU-17'!E245+'TAM-17'!E245+'GLO-17'!E245+'ONE-17'!E245+'LTG-17'!E245</f>
        <v>2062723929.6399999</v>
      </c>
      <c r="F245" s="26">
        <f>+'AZU-17'!F245+'TAM-17'!F245+'GLO-17'!F245+'ONE-17'!F245+'LTG-17'!F245</f>
        <v>10906617997.25</v>
      </c>
    </row>
    <row r="246" spans="1:6" x14ac:dyDescent="0.25">
      <c r="A246" s="36" t="str">
        <f>'AZU-17'!A246</f>
        <v>12.1.1</v>
      </c>
      <c r="B246" s="36" t="str">
        <f>'AZU-17'!B246</f>
        <v>(+) Juros sobre Aplicações Financeiras</v>
      </c>
      <c r="C246" s="22">
        <f>+'AZU-17'!C246+'TAM-17'!C246+'GLO-17'!C246+'ONE-17'!C246+'LTG-17'!C246</f>
        <v>59562418.689999998</v>
      </c>
      <c r="D246" s="22">
        <f>+'AZU-17'!D246+'TAM-17'!D246+'GLO-17'!D246+'ONE-17'!D246+'LTG-17'!D246</f>
        <v>163653752.50999999</v>
      </c>
      <c r="E246" s="22">
        <f>+'AZU-17'!E246+'TAM-17'!E246+'GLO-17'!E246+'ONE-17'!E246+'LTG-17'!E246</f>
        <v>52051728.299999997</v>
      </c>
      <c r="F246" s="22">
        <f>+'AZU-17'!F246+'TAM-17'!F246+'GLO-17'!F246+'ONE-17'!F246+'LTG-17'!F246</f>
        <v>147837694.43000001</v>
      </c>
    </row>
    <row r="247" spans="1:6" x14ac:dyDescent="0.25">
      <c r="A247" s="37" t="str">
        <f>'AZU-17'!A247</f>
        <v>12.1.2</v>
      </c>
      <c r="B247" s="37" t="str">
        <f>'AZU-17'!B247</f>
        <v>(+) Ganhos com Instrumentos Derivativos</v>
      </c>
      <c r="C247" s="26">
        <f>+'AZU-17'!C247+'TAM-17'!C247+'GLO-17'!C247+'ONE-17'!C247+'LTG-17'!C247</f>
        <v>14090395.939999999</v>
      </c>
      <c r="D247" s="26">
        <f>+'AZU-17'!D247+'TAM-17'!D247+'GLO-17'!D247+'ONE-17'!D247+'LTG-17'!D247</f>
        <v>47675023.799999997</v>
      </c>
      <c r="E247" s="26">
        <f>+'AZU-17'!E247+'TAM-17'!E247+'GLO-17'!E247+'ONE-17'!E247+'LTG-17'!E247</f>
        <v>58412926.849999994</v>
      </c>
      <c r="F247" s="26">
        <f>+'AZU-17'!F247+'TAM-17'!F247+'GLO-17'!F247+'ONE-17'!F247+'LTG-17'!F247</f>
        <v>131359217.97</v>
      </c>
    </row>
    <row r="248" spans="1:6" x14ac:dyDescent="0.25">
      <c r="A248" s="37" t="str">
        <f>'AZU-17'!A248</f>
        <v>12.1.3</v>
      </c>
      <c r="B248" s="37" t="str">
        <f>'AZU-17'!B248</f>
        <v>(+) Ganhos Cambiais e Monetários</v>
      </c>
      <c r="C248" s="26">
        <f>+'AZU-17'!C248+'TAM-17'!C248+'GLO-17'!C248+'ONE-17'!C248+'LTG-17'!C248</f>
        <v>1539254354.99</v>
      </c>
      <c r="D248" s="26">
        <f>+'AZU-17'!D248+'TAM-17'!D248+'GLO-17'!D248+'ONE-17'!D248+'LTG-17'!D248</f>
        <v>6147964765.6500006</v>
      </c>
      <c r="E248" s="26">
        <f>+'AZU-17'!E248+'TAM-17'!E248+'GLO-17'!E248+'ONE-17'!E248+'LTG-17'!E248</f>
        <v>1917196954.6600001</v>
      </c>
      <c r="F248" s="26">
        <f>+'AZU-17'!F248+'TAM-17'!F248+'GLO-17'!F248+'ONE-17'!F248+'LTG-17'!F248</f>
        <v>10555180440.960001</v>
      </c>
    </row>
    <row r="249" spans="1:6" x14ac:dyDescent="0.25">
      <c r="A249" s="35" t="str">
        <f>'AZU-17'!A249</f>
        <v>12.1.98</v>
      </c>
      <c r="B249" s="35" t="str">
        <f>'AZU-17'!B249</f>
        <v>(+) Outras Receitas Financeiras</v>
      </c>
      <c r="C249" s="26">
        <f>+'AZU-17'!C249+'TAM-17'!C249+'GLO-17'!C249+'ONE-17'!C249+'LTG-17'!C249</f>
        <v>58681432.859999999</v>
      </c>
      <c r="D249" s="26">
        <f>+'AZU-17'!D249+'TAM-17'!D249+'GLO-17'!D249+'ONE-17'!D249+'LTG-17'!D249</f>
        <v>128581711.18000001</v>
      </c>
      <c r="E249" s="26">
        <f>+'AZU-17'!E249+'TAM-17'!E249+'GLO-17'!E249+'ONE-17'!E249+'LTG-17'!E249</f>
        <v>35062319.829999998</v>
      </c>
      <c r="F249" s="26">
        <f>+'AZU-17'!F249+'TAM-17'!F249+'GLO-17'!F249+'ONE-17'!F249+'LTG-17'!F249</f>
        <v>72240643.890000001</v>
      </c>
    </row>
    <row r="250" spans="1:6" x14ac:dyDescent="0.25">
      <c r="A250" s="36" t="str">
        <f>'AZU-17'!A250</f>
        <v>12.2</v>
      </c>
      <c r="B250" s="36" t="str">
        <f>'AZU-17'!B250</f>
        <v>(-) Despesas Financeiras</v>
      </c>
      <c r="C250" s="22">
        <f>+'AZU-17'!C250+'TAM-17'!C250+'GLO-17'!C250+'ONE-17'!C250+'LTG-17'!C250</f>
        <v>-2173675173.4699998</v>
      </c>
      <c r="D250" s="22">
        <f>+'AZU-17'!D250+'TAM-17'!D250+'GLO-17'!D250+'ONE-17'!D250+'LTG-17'!D250</f>
        <v>-7620382479.0299988</v>
      </c>
      <c r="E250" s="22">
        <f>+'AZU-17'!E250+'TAM-17'!E250+'GLO-17'!E250+'ONE-17'!E250+'LTG-17'!E250</f>
        <v>-2288442819.9700003</v>
      </c>
      <c r="F250" s="22">
        <f>+'AZU-17'!F250+'TAM-17'!F250+'GLO-17'!F250+'ONE-17'!F250+'LTG-17'!F250</f>
        <v>-10733806196.009998</v>
      </c>
    </row>
    <row r="251" spans="1:6" x14ac:dyDescent="0.25">
      <c r="A251" s="37" t="str">
        <f>'AZU-17'!A251</f>
        <v>12.2.1</v>
      </c>
      <c r="B251" s="37" t="str">
        <f>'AZU-17'!B251</f>
        <v xml:space="preserve">(-) Juros </v>
      </c>
      <c r="C251" s="26">
        <f>+'AZU-17'!C251+'TAM-17'!C251+'GLO-17'!C251+'ONE-17'!C251+'LTG-17'!C251</f>
        <v>-201255620.73000002</v>
      </c>
      <c r="D251" s="26">
        <f>+'AZU-17'!D251+'TAM-17'!D251+'GLO-17'!D251+'ONE-17'!D251+'LTG-17'!D251</f>
        <v>-843725814.58000004</v>
      </c>
      <c r="E251" s="26">
        <f>+'AZU-17'!E251+'TAM-17'!E251+'GLO-17'!E251+'ONE-17'!E251+'LTG-17'!E251</f>
        <v>-305030328.56999999</v>
      </c>
      <c r="F251" s="26">
        <f>+'AZU-17'!F251+'TAM-17'!F251+'GLO-17'!F251+'ONE-17'!F251+'LTG-17'!F251</f>
        <v>-1004641267.86</v>
      </c>
    </row>
    <row r="252" spans="1:6" x14ac:dyDescent="0.25">
      <c r="A252" s="37" t="str">
        <f>'AZU-17'!A252</f>
        <v>12.2.1.1</v>
      </c>
      <c r="B252" s="37" t="str">
        <f>'AZU-17'!B252</f>
        <v>(-) Juros com Arrendamentos</v>
      </c>
      <c r="C252" s="26">
        <f>+'AZU-17'!C252+'TAM-17'!C252+'GLO-17'!C252+'ONE-17'!C252+'LTG-17'!C252</f>
        <v>-42794316.190000005</v>
      </c>
      <c r="D252" s="26">
        <f>+'AZU-17'!D252+'TAM-17'!D252+'GLO-17'!D252+'ONE-17'!D252+'LTG-17'!D252</f>
        <v>-88816479.039999992</v>
      </c>
      <c r="E252" s="26">
        <f>+'AZU-17'!E252+'TAM-17'!E252+'GLO-17'!E252+'ONE-17'!E252+'LTG-17'!E252</f>
        <v>-76593380.810000002</v>
      </c>
      <c r="F252" s="26">
        <f>+'AZU-17'!F252+'TAM-17'!F252+'GLO-17'!F252+'ONE-17'!F252+'LTG-17'!F252</f>
        <v>-121835437.38</v>
      </c>
    </row>
    <row r="253" spans="1:6" x14ac:dyDescent="0.25">
      <c r="A253" s="37" t="str">
        <f>'AZU-17'!A253</f>
        <v>12.2.1.2</v>
      </c>
      <c r="B253" s="37" t="str">
        <f>'AZU-17'!B253</f>
        <v>(-) Outros Juros</v>
      </c>
      <c r="C253" s="26">
        <f>+'AZU-17'!C253+'TAM-17'!C253+'GLO-17'!C253+'ONE-17'!C253+'LTG-17'!C253</f>
        <v>-158461304.54000002</v>
      </c>
      <c r="D253" s="26">
        <f>+'AZU-17'!D253+'TAM-17'!D253+'GLO-17'!D253+'ONE-17'!D253+'LTG-17'!D253</f>
        <v>-754909335.53999996</v>
      </c>
      <c r="E253" s="26">
        <f>+'AZU-17'!E253+'TAM-17'!E253+'GLO-17'!E253+'ONE-17'!E253+'LTG-17'!E253</f>
        <v>-228436947.75999999</v>
      </c>
      <c r="F253" s="26">
        <f>+'AZU-17'!F253+'TAM-17'!F253+'GLO-17'!F253+'ONE-17'!F253+'LTG-17'!F253</f>
        <v>-882805830.48000002</v>
      </c>
    </row>
    <row r="254" spans="1:6" x14ac:dyDescent="0.25">
      <c r="A254" s="37" t="str">
        <f>'AZU-17'!A254</f>
        <v>12.2.2</v>
      </c>
      <c r="B254" s="37" t="str">
        <f>'AZU-17'!B254</f>
        <v>(-) Perdas com Instrumentos Derivativos</v>
      </c>
      <c r="C254" s="26">
        <f>+'AZU-17'!C254+'TAM-17'!C254+'GLO-17'!C254+'ONE-17'!C254+'LTG-17'!C254</f>
        <v>41226042.520000003</v>
      </c>
      <c r="D254" s="26">
        <f>+'AZU-17'!D254+'TAM-17'!D254+'GLO-17'!D254+'ONE-17'!D254+'LTG-17'!D254</f>
        <v>-47386727.859999992</v>
      </c>
      <c r="E254" s="26">
        <f>+'AZU-17'!E254+'TAM-17'!E254+'GLO-17'!E254+'ONE-17'!E254+'LTG-17'!E254</f>
        <v>-70714162.849999994</v>
      </c>
      <c r="F254" s="26">
        <f>+'AZU-17'!F254+'TAM-17'!F254+'GLO-17'!F254+'ONE-17'!F254+'LTG-17'!F254</f>
        <v>-338722231.88</v>
      </c>
    </row>
    <row r="255" spans="1:6" x14ac:dyDescent="0.25">
      <c r="A255" s="37" t="str">
        <f>'AZU-17'!A255</f>
        <v>12.2.3</v>
      </c>
      <c r="B255" s="37" t="str">
        <f>'AZU-17'!B255</f>
        <v>(-) Perdas Cambiais e Monetárias</v>
      </c>
      <c r="C255" s="26">
        <f>+'AZU-17'!C255+'TAM-17'!C255+'GLO-17'!C255+'ONE-17'!C255+'LTG-17'!C255</f>
        <v>-1930250551.8699999</v>
      </c>
      <c r="D255" s="26">
        <f>+'AZU-17'!D255+'TAM-17'!D255+'GLO-17'!D255+'ONE-17'!D255+'LTG-17'!D255</f>
        <v>-6290435102.7600002</v>
      </c>
      <c r="E255" s="26">
        <f>+'AZU-17'!E255+'TAM-17'!E255+'GLO-17'!E255+'ONE-17'!E255+'LTG-17'!E255</f>
        <v>-1800860572.8699999</v>
      </c>
      <c r="F255" s="26">
        <f>+'AZU-17'!F255+'TAM-17'!F255+'GLO-17'!F255+'ONE-17'!F255+'LTG-17'!F255</f>
        <v>-8956145379.8300018</v>
      </c>
    </row>
    <row r="256" spans="1:6" x14ac:dyDescent="0.25">
      <c r="A256" s="37" t="str">
        <f>'AZU-17'!A256</f>
        <v>12.2.98</v>
      </c>
      <c r="B256" s="37" t="str">
        <f>'AZU-17'!B256</f>
        <v>(-) Outras Despesas Financeiras</v>
      </c>
      <c r="C256" s="26">
        <f>+'AZU-17'!C256+'TAM-17'!C256+'GLO-17'!C256+'ONE-17'!C256+'LTG-17'!C256</f>
        <v>-83395043.390000015</v>
      </c>
      <c r="D256" s="26">
        <f>+'AZU-17'!D256+'TAM-17'!D256+'GLO-17'!D256+'ONE-17'!D256+'LTG-17'!D256</f>
        <v>-438834833.82999998</v>
      </c>
      <c r="E256" s="26">
        <f>+'AZU-17'!E256+'TAM-17'!E256+'GLO-17'!E256+'ONE-17'!E256+'LTG-17'!E256</f>
        <v>-111837755.67999999</v>
      </c>
      <c r="F256" s="26">
        <f>+'AZU-17'!F256+'TAM-17'!F256+'GLO-17'!F256+'ONE-17'!F256+'LTG-17'!F256</f>
        <v>-434297316.44</v>
      </c>
    </row>
    <row r="257" spans="1:6" x14ac:dyDescent="0.25">
      <c r="A257" s="37">
        <f>'AZU-17'!A257</f>
        <v>13</v>
      </c>
      <c r="B257" s="37" t="str">
        <f>'AZU-17'!B257</f>
        <v>(=) Resultado Antes dos Tributos sobre o Lucro</v>
      </c>
      <c r="C257" s="26">
        <f>+'AZU-17'!C257+'TAM-17'!C257+'GLO-17'!C257+'ONE-17'!C257+'LTG-17'!C257</f>
        <v>350755136.91999996</v>
      </c>
      <c r="D257" s="26">
        <f>+'AZU-17'!D257+'TAM-17'!D257+'GLO-17'!D257+'ONE-17'!D257+'LTG-17'!D257</f>
        <v>-191329816.82000002</v>
      </c>
      <c r="E257" s="26">
        <f>+'AZU-17'!E257+'TAM-17'!E257+'GLO-17'!E257+'ONE-17'!E257+'LTG-17'!E257</f>
        <v>-219852997.94999999</v>
      </c>
      <c r="F257" s="26">
        <f>+'AZU-17'!F257+'TAM-17'!F257+'GLO-17'!F257+'ONE-17'!F257+'LTG-17'!F257</f>
        <v>-889768501.95000005</v>
      </c>
    </row>
    <row r="258" spans="1:6" x14ac:dyDescent="0.25">
      <c r="A258" s="37">
        <f>'AZU-17'!A258</f>
        <v>14</v>
      </c>
      <c r="B258" s="37" t="str">
        <f>'AZU-17'!B258</f>
        <v xml:space="preserve">(+/-) Tributos sobre o Lucro </v>
      </c>
      <c r="C258" s="26">
        <f>+'AZU-17'!C258+'TAM-17'!C258+'GLO-17'!C258+'ONE-17'!C258+'LTG-17'!C258</f>
        <v>119302406.48999998</v>
      </c>
      <c r="D258" s="26">
        <f>+'AZU-17'!D258+'TAM-17'!D258+'GLO-17'!D258+'ONE-17'!D258+'LTG-17'!D258</f>
        <v>478973258.81999999</v>
      </c>
      <c r="E258" s="26">
        <f>+'AZU-17'!E258+'TAM-17'!E258+'GLO-17'!E258+'ONE-17'!E258+'LTG-17'!E258</f>
        <v>-6805107.9099999992</v>
      </c>
      <c r="F258" s="26">
        <f>+'AZU-17'!F258+'TAM-17'!F258+'GLO-17'!F258+'ONE-17'!F258+'LTG-17'!F258</f>
        <v>-152965949.52999997</v>
      </c>
    </row>
    <row r="259" spans="1:6" x14ac:dyDescent="0.25">
      <c r="A259" s="37" t="str">
        <f>'AZU-17'!A259</f>
        <v>14.1</v>
      </c>
      <c r="B259" s="37" t="str">
        <f>'AZU-17'!B259</f>
        <v>(-) IR</v>
      </c>
      <c r="C259" s="26">
        <f>+'AZU-17'!C259+'TAM-17'!C259+'GLO-17'!C259+'ONE-17'!C259+'LTG-17'!C259</f>
        <v>79502092.270000011</v>
      </c>
      <c r="D259" s="26">
        <f>+'AZU-17'!D259+'TAM-17'!D259+'GLO-17'!D259+'ONE-17'!D259+'LTG-17'!D259</f>
        <v>347472080.45000005</v>
      </c>
      <c r="E259" s="26">
        <f>+'AZU-17'!E259+'TAM-17'!E259+'GLO-17'!E259+'ONE-17'!E259+'LTG-17'!E259</f>
        <v>-4942386.63</v>
      </c>
      <c r="F259" s="26">
        <f>+'AZU-17'!F259+'TAM-17'!F259+'GLO-17'!F259+'ONE-17'!F259+'LTG-17'!F259</f>
        <v>-148428075.28999999</v>
      </c>
    </row>
    <row r="260" spans="1:6" x14ac:dyDescent="0.25">
      <c r="A260" s="36" t="str">
        <f>'AZU-17'!A260</f>
        <v>14.2</v>
      </c>
      <c r="B260" s="36" t="str">
        <f>'AZU-17'!B260</f>
        <v>(-) CSLL</v>
      </c>
      <c r="C260" s="22">
        <f>+'AZU-17'!C260+'TAM-17'!C260+'GLO-17'!C260+'ONE-17'!C260+'LTG-17'!C260</f>
        <v>39800314.219999999</v>
      </c>
      <c r="D260" s="22">
        <f>+'AZU-17'!D260+'TAM-17'!D260+'GLO-17'!D260+'ONE-17'!D260+'LTG-17'!D260</f>
        <v>131501178.36999999</v>
      </c>
      <c r="E260" s="22">
        <f>+'AZU-17'!E260+'TAM-17'!E260+'GLO-17'!E260+'ONE-17'!E260+'LTG-17'!E260</f>
        <v>-1862721.2799999998</v>
      </c>
      <c r="F260" s="22">
        <f>+'AZU-17'!F260+'TAM-17'!F260+'GLO-17'!F260+'ONE-17'!F260+'LTG-17'!F260</f>
        <v>-4537874.2399999993</v>
      </c>
    </row>
    <row r="261" spans="1:6" x14ac:dyDescent="0.25">
      <c r="A261" s="37">
        <f>'AZU-17'!A261</f>
        <v>15</v>
      </c>
      <c r="B261" s="37" t="str">
        <f>'AZU-17'!B261</f>
        <v>(=) Resultado Líquido das Operações Continuadas</v>
      </c>
      <c r="C261" s="26">
        <f>+'AZU-17'!C261+'TAM-17'!C261+'GLO-17'!C261+'ONE-17'!C261+'LTG-17'!C261</f>
        <v>470057543.41000003</v>
      </c>
      <c r="D261" s="26">
        <f>+'AZU-17'!D261+'TAM-17'!D261+'GLO-17'!D261+'ONE-17'!D261+'LTG-17'!D261</f>
        <v>287643442</v>
      </c>
      <c r="E261" s="26">
        <f>+'AZU-17'!E261+'TAM-17'!E261+'GLO-17'!E261+'ONE-17'!E261+'LTG-17'!E261</f>
        <v>-226658105.86000001</v>
      </c>
      <c r="F261" s="26">
        <f>+'AZU-17'!F261+'TAM-17'!F261+'GLO-17'!F261+'ONE-17'!F261+'LTG-17'!F261</f>
        <v>-1042734451.48</v>
      </c>
    </row>
    <row r="262" spans="1:6" ht="30" x14ac:dyDescent="0.25">
      <c r="A262" s="37">
        <f>'AZU-17'!A262</f>
        <v>16</v>
      </c>
      <c r="B262" s="37" t="str">
        <f>'AZU-17'!B262</f>
        <v>(+/-) Resultado Líquido das Operações Descontinuadas após Tributos</v>
      </c>
      <c r="C262" s="26">
        <f>+'AZU-17'!C262+'TAM-17'!C262+'GLO-17'!C262+'ONE-17'!C262+'LTG-17'!C262</f>
        <v>0</v>
      </c>
      <c r="D262" s="26">
        <f>+'AZU-17'!D262+'TAM-17'!D262+'GLO-17'!D262+'ONE-17'!D262+'LTG-17'!D262</f>
        <v>0</v>
      </c>
      <c r="E262" s="26">
        <f>+'AZU-17'!E262+'TAM-17'!E262+'GLO-17'!E262+'ONE-17'!E262+'LTG-17'!E262</f>
        <v>0</v>
      </c>
      <c r="F262" s="26">
        <f>+'AZU-17'!F262+'TAM-17'!F262+'GLO-17'!F262+'ONE-17'!F262+'LTG-17'!F262</f>
        <v>0</v>
      </c>
    </row>
    <row r="263" spans="1:6" x14ac:dyDescent="0.25">
      <c r="A263" s="37">
        <f>'AZU-17'!A263</f>
        <v>17</v>
      </c>
      <c r="B263" s="37" t="str">
        <f>'AZU-17'!B263</f>
        <v>(=) Resultado Líquido do Período</v>
      </c>
      <c r="C263" s="26">
        <f>+'AZU-17'!C263+'TAM-17'!C263+'GLO-17'!C263+'ONE-17'!C263+'LTG-17'!C263</f>
        <v>470057543.41000003</v>
      </c>
      <c r="D263" s="26">
        <f>+'AZU-17'!D263+'TAM-17'!D263+'GLO-17'!D263+'ONE-17'!D263+'LTG-17'!D263</f>
        <v>287643442</v>
      </c>
      <c r="E263" s="26">
        <f>+'AZU-17'!E263+'TAM-17'!E263+'GLO-17'!E263+'ONE-17'!E263+'LTG-17'!E263</f>
        <v>-226658105.86000001</v>
      </c>
      <c r="F263" s="26">
        <f>+'AZU-17'!F263+'TAM-17'!F263+'GLO-17'!F263+'ONE-17'!F263+'LTG-17'!F263</f>
        <v>-1042734451.48</v>
      </c>
    </row>
    <row r="264" spans="1:6" x14ac:dyDescent="0.25">
      <c r="A264" s="37">
        <f>'AZU-17'!A264</f>
        <v>18</v>
      </c>
      <c r="B264" s="37" t="str">
        <f>'AZU-17'!B264</f>
        <v>(=) Total dos Resultados Abrangentes do Período</v>
      </c>
      <c r="C264" s="26">
        <f>+'AZU-17'!C264+'TAM-17'!C264+'GLO-17'!C264+'ONE-17'!C264+'LTG-17'!C264</f>
        <v>3999797.27</v>
      </c>
      <c r="D264" s="26">
        <f>+'AZU-17'!D264+'TAM-17'!D264+'GLO-17'!D264+'ONE-17'!D264+'LTG-17'!D264</f>
        <v>67913439.969999999</v>
      </c>
      <c r="E264" s="26">
        <f>+'AZU-17'!E264+'TAM-17'!E264+'GLO-17'!E264+'ONE-17'!E264+'LTG-17'!E264</f>
        <v>18995969.550000001</v>
      </c>
      <c r="F264" s="26">
        <f>+'AZU-17'!F264+'TAM-17'!F264+'GLO-17'!F264+'ONE-17'!F264+'LTG-17'!F264</f>
        <v>31710000.18</v>
      </c>
    </row>
    <row r="265" spans="1:6" x14ac:dyDescent="0.25">
      <c r="A265" s="37" t="str">
        <f>'AZU-17'!A265</f>
        <v>18.1</v>
      </c>
      <c r="B265" s="37" t="str">
        <f>'AZU-17'!B265</f>
        <v>(+/-) Hedge de Fluxo de Caixa</v>
      </c>
      <c r="C265" s="26">
        <f>+'AZU-17'!C265+'TAM-17'!C265+'GLO-17'!C265+'ONE-17'!C265+'LTG-17'!C265</f>
        <v>3999797.27</v>
      </c>
      <c r="D265" s="26">
        <f>+'AZU-17'!D265+'TAM-17'!D265+'GLO-17'!D265+'ONE-17'!D265+'LTG-17'!D265</f>
        <v>67913439.969999999</v>
      </c>
      <c r="E265" s="26">
        <f>+'AZU-17'!E265+'TAM-17'!E265+'GLO-17'!E265+'ONE-17'!E265+'LTG-17'!E265</f>
        <v>18995969.550000001</v>
      </c>
      <c r="F265" s="26">
        <f>+'AZU-17'!F265+'TAM-17'!F265+'GLO-17'!F265+'ONE-17'!F265+'LTG-17'!F265</f>
        <v>123889442.56999999</v>
      </c>
    </row>
    <row r="266" spans="1:6" x14ac:dyDescent="0.25">
      <c r="A266" s="36" t="str">
        <f>'AZU-17'!A266</f>
        <v>18.2</v>
      </c>
      <c r="B266" s="36" t="str">
        <f>'AZU-17'!B266</f>
        <v xml:space="preserve">(+/-) Outros Resultados Abrangentes </v>
      </c>
      <c r="C266" s="22">
        <f>+'AZU-17'!C266+'TAM-17'!C266+'GLO-17'!C266+'ONE-17'!C266+'LTG-17'!C266</f>
        <v>0</v>
      </c>
      <c r="D266" s="22">
        <f>+'AZU-17'!D266+'TAM-17'!D266+'GLO-17'!D266+'ONE-17'!D266+'LTG-17'!D266</f>
        <v>0</v>
      </c>
      <c r="E266" s="22">
        <f>+'AZU-17'!E266+'TAM-17'!E266+'GLO-17'!E266+'ONE-17'!E266+'LTG-17'!E266</f>
        <v>0</v>
      </c>
      <c r="F266" s="22">
        <f>+'AZU-17'!F266+'TAM-17'!F266+'GLO-17'!F266+'ONE-17'!F266+'LTG-17'!F266</f>
        <v>-92179442.390000001</v>
      </c>
    </row>
    <row r="267" spans="1:6" x14ac:dyDescent="0.25">
      <c r="A267" s="37" t="str">
        <f>'AZU-17'!A267</f>
        <v>FCO</v>
      </c>
      <c r="B267" s="37" t="str">
        <f>'AZU-17'!B267</f>
        <v>ATIVIDADES OPERACIONAIS</v>
      </c>
      <c r="C267" s="26">
        <f>+'AZU-17'!C267+'TAM-17'!C267+'GLO-17'!C267+'ONE-17'!C267+'LTG-17'!C267</f>
        <v>-375022860.00999999</v>
      </c>
      <c r="D267" s="26">
        <f>+'AZU-17'!D267+'TAM-17'!D267+'GLO-17'!D267+'ONE-17'!D267+'LTG-17'!D267</f>
        <v>433377386.68000001</v>
      </c>
      <c r="E267" s="26">
        <f>+'AZU-17'!E267+'TAM-17'!E267+'GLO-17'!E267+'ONE-17'!E267+'LTG-17'!E267</f>
        <v>-161414505.84999996</v>
      </c>
      <c r="F267" s="26">
        <f>+'AZU-17'!F267+'TAM-17'!F267+'GLO-17'!F267+'ONE-17'!F267+'LTG-17'!F267</f>
        <v>-1423870173.98</v>
      </c>
    </row>
    <row r="268" spans="1:6" x14ac:dyDescent="0.25">
      <c r="A268" s="37" t="str">
        <f>'AZU-17'!A268</f>
        <v>FCI</v>
      </c>
      <c r="B268" s="37" t="str">
        <f>'AZU-17'!B268</f>
        <v>ATIVIDADES DE INVESTIMENTO</v>
      </c>
      <c r="C268" s="26">
        <f>+'AZU-17'!C268+'TAM-17'!C268+'GLO-17'!C268+'ONE-17'!C268+'LTG-17'!C268</f>
        <v>324936275.49000001</v>
      </c>
      <c r="D268" s="26">
        <f>+'AZU-17'!D268+'TAM-17'!D268+'GLO-17'!D268+'ONE-17'!D268+'LTG-17'!D268</f>
        <v>-623311572.11000001</v>
      </c>
      <c r="E268" s="26">
        <f>+'AZU-17'!E268+'TAM-17'!E268+'GLO-17'!E268+'ONE-17'!E268+'LTG-17'!E268</f>
        <v>84782819.75</v>
      </c>
      <c r="F268" s="26">
        <f>+'AZU-17'!F268+'TAM-17'!F268+'GLO-17'!F268+'ONE-17'!F268+'LTG-17'!F268</f>
        <v>-220134203.99000001</v>
      </c>
    </row>
    <row r="269" spans="1:6" x14ac:dyDescent="0.25">
      <c r="A269" s="37" t="str">
        <f>'AZU-17'!A269</f>
        <v>FCF</v>
      </c>
      <c r="B269" s="37" t="str">
        <f>'AZU-17'!B269</f>
        <v xml:space="preserve"> ATIVIDADES DE FINANCIAMENTO</v>
      </c>
      <c r="C269" s="26">
        <f>+'AZU-17'!C269+'TAM-17'!C269+'GLO-17'!C269+'ONE-17'!C269+'LTG-17'!C269</f>
        <v>249454597.68000001</v>
      </c>
      <c r="D269" s="26">
        <f>+'AZU-17'!D269+'TAM-17'!D269+'GLO-17'!D269+'ONE-17'!D269+'LTG-17'!D269</f>
        <v>557592667.76999998</v>
      </c>
      <c r="E269" s="26">
        <f>+'AZU-17'!E269+'TAM-17'!E269+'GLO-17'!E269+'ONE-17'!E269+'LTG-17'!E269</f>
        <v>-402199661.60000002</v>
      </c>
      <c r="F269" s="26">
        <f>+'AZU-17'!F269+'TAM-17'!F269+'GLO-17'!F269+'ONE-17'!F269+'LTG-17'!F269</f>
        <v>1143359461.9099998</v>
      </c>
    </row>
    <row r="270" spans="1:6" x14ac:dyDescent="0.25">
      <c r="A270" s="35" t="str">
        <f>'AZU-17'!A270</f>
        <v>A</v>
      </c>
      <c r="B270" s="35" t="str">
        <f>'AZU-17'!B270</f>
        <v>(=) CAIXA LÍQUIDO GERADO/CONSUMIDO NO PERÍODO</v>
      </c>
      <c r="C270" s="26">
        <f>+'AZU-17'!C270+'TAM-17'!C270+'GLO-17'!C270+'ONE-17'!C270+'LTG-17'!C270</f>
        <v>199368013.16</v>
      </c>
      <c r="D270" s="26">
        <f>+'AZU-17'!D270+'TAM-17'!D270+'GLO-17'!D270+'ONE-17'!D270+'LTG-17'!D270</f>
        <v>367658482.34000003</v>
      </c>
      <c r="E270" s="26">
        <f>+'AZU-17'!E270+'TAM-17'!E270+'GLO-17'!E270+'ONE-17'!E270+'LTG-17'!E270</f>
        <v>-478831347.69999999</v>
      </c>
      <c r="F270" s="26">
        <f>+'AZU-17'!F270+'TAM-17'!F270+'GLO-17'!F270+'ONE-17'!F270+'LTG-17'!F270</f>
        <v>-500644916.06</v>
      </c>
    </row>
    <row r="271" spans="1:6" x14ac:dyDescent="0.25">
      <c r="A271" s="35" t="str">
        <f>'AZU-17'!A271</f>
        <v>B</v>
      </c>
      <c r="B271" s="35" t="str">
        <f>'AZU-17'!B271</f>
        <v>(+) CAIXA E EQUIVALENTES DE CAIXA NO INÍCIO DO PERÍODO</v>
      </c>
      <c r="C271" s="26">
        <f>+'AZU-17'!C271+'TAM-17'!C271+'GLO-17'!C271+'ONE-17'!C271+'LTG-17'!C271</f>
        <v>1481346434.8499999</v>
      </c>
      <c r="D271" s="26">
        <f>+'AZU-17'!D271+'TAM-17'!D271+'GLO-17'!D271+'ONE-17'!D271+'LTG-17'!D271</f>
        <v>1371462738.72</v>
      </c>
      <c r="E271" s="26">
        <f>+'AZU-17'!E271+'TAM-17'!E271+'GLO-17'!E271+'ONE-17'!E271+'LTG-17'!E271</f>
        <v>1511734359.0800002</v>
      </c>
      <c r="F271" s="26">
        <f>+'AZU-17'!F271+'TAM-17'!F271+'GLO-17'!F271+'ONE-17'!F271+'LTG-17'!F271</f>
        <v>1571271748.3600001</v>
      </c>
    </row>
    <row r="272" spans="1:6" x14ac:dyDescent="0.25">
      <c r="A272" s="35" t="str">
        <f>'AZU-17'!A272</f>
        <v>C</v>
      </c>
      <c r="B272" s="35" t="str">
        <f>'AZU-17'!B272</f>
        <v>(=) CAIXA E EQUIVALENTES DE CAIXA NO FINAL DO PERÍODO</v>
      </c>
      <c r="C272" s="26">
        <f>+'AZU-17'!C272+'TAM-17'!C272+'GLO-17'!C272+'ONE-17'!C272+'LTG-17'!C272</f>
        <v>1680714448.01</v>
      </c>
      <c r="D272" s="26">
        <f>+'AZU-17'!D272+'TAM-17'!D272+'GLO-17'!D272+'ONE-17'!D272+'LTG-17'!D272</f>
        <v>1739121221.0599999</v>
      </c>
      <c r="E272" s="26">
        <f>+'AZU-17'!E272+'TAM-17'!E272+'GLO-17'!E272+'ONE-17'!E272+'LTG-17'!E272</f>
        <v>1032903011.3799999</v>
      </c>
      <c r="F272" s="26">
        <f>+'AZU-17'!F272+'TAM-17'!F272+'GLO-17'!F272+'ONE-17'!F272+'LTG-17'!F272</f>
        <v>1070626832.2999998</v>
      </c>
    </row>
  </sheetData>
  <mergeCells count="3">
    <mergeCell ref="A1:B1"/>
    <mergeCell ref="C1:D1"/>
    <mergeCell ref="E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AZU-17</vt:lpstr>
      <vt:lpstr>GLO-17</vt:lpstr>
      <vt:lpstr>LTG-17</vt:lpstr>
      <vt:lpstr>ONE-17</vt:lpstr>
      <vt:lpstr>TAM-17</vt:lpstr>
      <vt:lpstr>5 maiores</vt:lpstr>
      <vt:lpstr>'AZU-17'!Area_de_impressao</vt:lpstr>
      <vt:lpstr>'GLO-17'!Area_de_impressao</vt:lpstr>
      <vt:lpstr>'LTG-17'!Area_de_impressao</vt:lpstr>
      <vt:lpstr>'ONE-17'!Area_de_impressao</vt:lpstr>
      <vt:lpstr>'TAM-17'!Area_de_impressao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Felemon Gomes Boaventura</dc:creator>
  <cp:lastModifiedBy>Cristian Vieira dos Reis</cp:lastModifiedBy>
  <cp:lastPrinted>2015-07-27T18:22:27Z</cp:lastPrinted>
  <dcterms:created xsi:type="dcterms:W3CDTF">2015-06-11T13:38:47Z</dcterms:created>
  <dcterms:modified xsi:type="dcterms:W3CDTF">2018-06-12T21:49:17Z</dcterms:modified>
</cp:coreProperties>
</file>