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E:\SAP_MAPA\Concessão TPP's\PMI\EVTEA's\Análise\"/>
    </mc:Choice>
  </mc:AlternateContent>
  <xr:revisionPtr revIDLastSave="0" documentId="13_ncr:1_{6763A81A-D097-4335-AA8E-9F3FC0FEBFF6}" xr6:coauthVersionLast="45" xr6:coauthVersionMax="46" xr10:uidLastSave="{00000000-0000-0000-0000-000000000000}"/>
  <bookViews>
    <workbookView xWindow="0" yWindow="0" windowWidth="20490" windowHeight="10920" xr2:uid="{00000000-000D-0000-FFFF-FFFF00000000}"/>
  </bookViews>
  <sheets>
    <sheet name="Valor_Event_Ressarcimento" sheetId="8" r:id="rId1"/>
    <sheet name="1-Aracaju" sheetId="1" r:id="rId2"/>
    <sheet name="2-Belém" sheetId="2" r:id="rId3"/>
    <sheet name="3-Cananéia" sheetId="3" r:id="rId4"/>
    <sheet name="4-Manaus" sheetId="4" r:id="rId5"/>
    <sheet name="5-Natal" sheetId="5" r:id="rId6"/>
    <sheet name="6-Santos" sheetId="6" r:id="rId7"/>
    <sheet name="7-Vitória"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 i="7" l="1"/>
  <c r="D14" i="8" s="1"/>
  <c r="G30" i="7"/>
  <c r="G29" i="7"/>
  <c r="G28" i="7"/>
  <c r="G27" i="7"/>
  <c r="G26" i="7"/>
  <c r="G25" i="7"/>
  <c r="G24" i="7"/>
  <c r="G23" i="7"/>
  <c r="G22" i="7"/>
  <c r="G21" i="7"/>
  <c r="G20" i="7"/>
  <c r="G19" i="7"/>
  <c r="G18" i="7"/>
  <c r="G17" i="7"/>
  <c r="G16" i="7"/>
  <c r="G15" i="7"/>
  <c r="G14" i="7"/>
  <c r="G13" i="7"/>
  <c r="G12" i="7"/>
  <c r="G11" i="7"/>
  <c r="G10" i="7"/>
  <c r="G9" i="7"/>
  <c r="G8" i="7"/>
  <c r="G7" i="7"/>
  <c r="G6" i="7"/>
  <c r="G5" i="7"/>
  <c r="G4" i="7"/>
  <c r="D31" i="6"/>
  <c r="D13" i="8" s="1"/>
  <c r="G30" i="6"/>
  <c r="G29" i="6"/>
  <c r="G28" i="6"/>
  <c r="G27" i="6"/>
  <c r="G26" i="6"/>
  <c r="G25" i="6"/>
  <c r="G24" i="6"/>
  <c r="G23" i="6"/>
  <c r="G22" i="6"/>
  <c r="G21" i="6"/>
  <c r="G20" i="6"/>
  <c r="G19" i="6"/>
  <c r="G18" i="6"/>
  <c r="G17" i="6"/>
  <c r="G16" i="6"/>
  <c r="G15" i="6"/>
  <c r="G14" i="6"/>
  <c r="G13" i="6"/>
  <c r="G12" i="6"/>
  <c r="G11" i="6"/>
  <c r="G10" i="6"/>
  <c r="G9" i="6"/>
  <c r="G8" i="6"/>
  <c r="G7" i="6"/>
  <c r="G6" i="6"/>
  <c r="G5" i="6"/>
  <c r="G4" i="6"/>
  <c r="D31" i="5"/>
  <c r="D12" i="8" s="1"/>
  <c r="G30" i="5"/>
  <c r="G29" i="5"/>
  <c r="G28" i="5"/>
  <c r="G27" i="5"/>
  <c r="G26" i="5"/>
  <c r="G25" i="5"/>
  <c r="G24" i="5"/>
  <c r="G23" i="5"/>
  <c r="G22" i="5"/>
  <c r="G21" i="5"/>
  <c r="G20" i="5"/>
  <c r="G19" i="5"/>
  <c r="G18" i="5"/>
  <c r="G17" i="5"/>
  <c r="G16" i="5"/>
  <c r="G15" i="5"/>
  <c r="G14" i="5"/>
  <c r="G13" i="5"/>
  <c r="G12" i="5"/>
  <c r="G11" i="5"/>
  <c r="G10" i="5"/>
  <c r="G9" i="5"/>
  <c r="G8" i="5"/>
  <c r="G7" i="5"/>
  <c r="G6" i="5"/>
  <c r="G5" i="5"/>
  <c r="G4" i="5"/>
  <c r="D31" i="3"/>
  <c r="D10" i="8" s="1"/>
  <c r="G30" i="3"/>
  <c r="G29" i="3"/>
  <c r="G28" i="3"/>
  <c r="G27" i="3"/>
  <c r="G26" i="3"/>
  <c r="G25" i="3"/>
  <c r="G24" i="3"/>
  <c r="G23" i="3"/>
  <c r="G22" i="3"/>
  <c r="G21" i="3"/>
  <c r="G20" i="3"/>
  <c r="G19" i="3"/>
  <c r="G18" i="3"/>
  <c r="G17" i="3"/>
  <c r="G16" i="3"/>
  <c r="G15" i="3"/>
  <c r="G14" i="3"/>
  <c r="G13" i="3"/>
  <c r="G12" i="3"/>
  <c r="G11" i="3"/>
  <c r="G10" i="3"/>
  <c r="G9" i="3"/>
  <c r="G8" i="3"/>
  <c r="G7" i="3"/>
  <c r="G6" i="3"/>
  <c r="G5" i="3"/>
  <c r="G4" i="3"/>
  <c r="D31" i="4"/>
  <c r="D11" i="8" s="1"/>
  <c r="G30" i="4"/>
  <c r="G29" i="4"/>
  <c r="G28" i="4"/>
  <c r="G27" i="4"/>
  <c r="G26" i="4"/>
  <c r="G25" i="4"/>
  <c r="G24" i="4"/>
  <c r="G23" i="4"/>
  <c r="G22" i="4"/>
  <c r="G21" i="4"/>
  <c r="G20" i="4"/>
  <c r="G19" i="4"/>
  <c r="G18" i="4"/>
  <c r="G17" i="4"/>
  <c r="G16" i="4"/>
  <c r="G15" i="4"/>
  <c r="G14" i="4"/>
  <c r="G13" i="4"/>
  <c r="G12" i="4"/>
  <c r="G11" i="4"/>
  <c r="G10" i="4"/>
  <c r="G9" i="4"/>
  <c r="G8" i="4"/>
  <c r="G7" i="4"/>
  <c r="G6" i="4"/>
  <c r="G5" i="4"/>
  <c r="G4" i="4"/>
  <c r="D31" i="2"/>
  <c r="D9" i="8" s="1"/>
  <c r="G30" i="2"/>
  <c r="G29" i="2"/>
  <c r="G28" i="2"/>
  <c r="G27" i="2"/>
  <c r="G26" i="2"/>
  <c r="G25" i="2"/>
  <c r="G24" i="2"/>
  <c r="G23" i="2"/>
  <c r="G22" i="2"/>
  <c r="G21" i="2"/>
  <c r="G20" i="2"/>
  <c r="G19" i="2"/>
  <c r="G18" i="2"/>
  <c r="G17" i="2"/>
  <c r="G16" i="2"/>
  <c r="G15" i="2"/>
  <c r="G14" i="2"/>
  <c r="G13" i="2"/>
  <c r="G12" i="2"/>
  <c r="G11" i="2"/>
  <c r="G10" i="2"/>
  <c r="G9" i="2"/>
  <c r="G8" i="2"/>
  <c r="G7" i="2"/>
  <c r="G6" i="2"/>
  <c r="G5" i="2"/>
  <c r="G4" i="2"/>
  <c r="D8" i="8"/>
  <c r="D31" i="1"/>
  <c r="C22" i="8" l="1"/>
  <c r="G5" i="1"/>
  <c r="G6" i="1"/>
  <c r="G7" i="1"/>
  <c r="G8" i="1"/>
  <c r="G9" i="1"/>
  <c r="G10" i="1"/>
  <c r="G11" i="1"/>
  <c r="G12" i="1"/>
  <c r="G13" i="1"/>
  <c r="G14" i="1"/>
  <c r="G15" i="1"/>
  <c r="G16" i="1"/>
  <c r="G17" i="1"/>
  <c r="G18" i="1"/>
  <c r="G19" i="1"/>
  <c r="G20" i="1"/>
  <c r="G21" i="1"/>
  <c r="G22" i="1"/>
  <c r="G23" i="1"/>
  <c r="G24" i="1"/>
  <c r="G25" i="1"/>
  <c r="G26" i="1"/>
  <c r="G27" i="1"/>
  <c r="G28" i="1"/>
  <c r="G29" i="1"/>
  <c r="G30" i="1"/>
  <c r="G4" i="1"/>
</calcChain>
</file>

<file path=xl/sharedStrings.xml><?xml version="1.0" encoding="utf-8"?>
<sst xmlns="http://schemas.openxmlformats.org/spreadsheetml/2006/main" count="491" uniqueCount="69">
  <si>
    <t>i</t>
  </si>
  <si>
    <t>Descrição</t>
  </si>
  <si>
    <t>Nota de Qualidade</t>
  </si>
  <si>
    <t>Projeção de demanda considera, separadamente, para um período mínimo de projeção de 20 (vinte) anos: as principais espécies de pescado; as formas de pesca (artesanal, industrial, marítima, ﬂuvial, extrativista, por aquicultura); as embarcações pesqueiras relacionados à pesca na região de inﬂuência; análise de variáveis regionais.</t>
  </si>
  <si>
    <t>Projeção de demanda é compativel com eventuais restrições operacionais apontadas nos estudos ambientais e de engenharia e aﬁns.</t>
  </si>
  <si>
    <t>Nas projeções de demanda constam os fatores que afetam a projeção por segmento, as premissas de modelagem, a metodologia empregada e os aspectos técnicos pertinentes</t>
  </si>
  <si>
    <t>Estudo contempla adequadamente previsão de receitas por atividade pesqueira, e de outras receitas acessórias (quando for o caso), indicando as premissas de modelagem, a metodologia empregada e os aspectos técnicos pertinentes.</t>
  </si>
  <si>
    <t>Os custos operacionais estão baseados em referências de custos eﬁcientes, inclusive considerando a análise de benchmarking.</t>
  </si>
  <si>
    <t>A projeção de demanda avalia as receitas e despesas previstas para serem auferidas/incorridas no Terminal, considerando novos investimentos para a conclusão do TPP, adequação ou sua ampliação.</t>
  </si>
  <si>
    <t>É apresentada análise de benchmarking de empreendimentos pesqueiros com características similares ao TPP, considerando, em particular, o gerenciamento da capacidade ofertada, a necessidade de investimentos, tipos de serviços, condições de lucratividade, custos eﬁcientes (inclusive com possíveis ganhos de escala da gestão integrada com outros terminais, quando aplicável) dentre outros.</t>
  </si>
  <si>
    <t>São fornecidos os dados para sustentar as premissas consideradas e os resultados apresentados (tanto em termos da avaliação de demanda quanto da receita), avaliando-se a demanda anual no que concerne às variações sazonais e os períodos de pico, aos períodos de defeso e às condições de exportação, tanto para os produtos da pesca quanto para a produção aquícola da área de inﬂuência do TPP. É feita avaliação/prospecção de potenciais investidores para o TPP, não somente para aqueles atuantes no setor da pesca.</t>
  </si>
  <si>
    <t>Avaliação da situação patrimonial e de dominialidade do TPP, com desenhos esquemáticos, imagens ou outros elementos aplicáveis.</t>
  </si>
  <si>
    <t>Avaliação da capacidade operacional da infraestrutura disponível e total, antes e após investimentos, por atividade pesqueira.</t>
  </si>
  <si>
    <t>É apresentada análise de possíveis restrições operacionais no TPP em decorrência de momento de Defeso ou outros aspectos relacionados ao TPP ou a sua área de inﬂuência.</t>
  </si>
  <si>
    <t>É apresentado anteprojeto de engenharia, demonstrando claramente a implantação de acordo com as fases/etapas propostas, consistentes com as projeções de demanda, especiﬁcando a expansão ou adequação prevista para cada fase/etapa, atendendo aos parâmetros e especiﬁcações técnicas mínimas, considerando as normas de licenciamento ambiental e registro no Serviço de Inspeção Federal.</t>
  </si>
  <si>
    <t>É apresentado relatório de vistoria, contendo o resultado da vistoria realizada em toda a área do TPP, visando a levantar as características técnicas da área, solo, geologia, vegetação, hidrograﬁa, vias de acesso, instalações existentes, etc.</t>
  </si>
  <si>
    <t>São apresentados os equipamentos mínimos obrigatórios, com estudos preliminares e dimensionamento de infraestrutura, interferências, topograﬁa e geometria (quando for o caso) das áreas para implementação dos equipamentos.</t>
  </si>
  <si>
    <t>É apresentado orçamento de implantação estimativo para os equipamentos e obras, com orçamento tentativo de implantação de todos os equipamentos obrigatórios, incluindo todas as obras de infraestrutura, obras acessórias e complementares, evidenciando, sempre que possível, a memória de cálculo das estimativas.</t>
  </si>
  <si>
    <t>São apresentados elementos de anteprojeto funcional de engenharia e arquitetura, com a apresentação da solução arquitetônica proposta para urbanismo, mobilidade e as instalações do Terminal, incluindo equipamentos, mobiliário e utilidades, como água, energia elétrica.</t>
  </si>
  <si>
    <t>É apresentada a determinação dos quantitativos dos investimentos, referenciada em projetos-padrão compativeis com os demais elementos do anteprojeto utilizado, em quantidades agregadas principais ou em outras metodologias aplicáveis.</t>
  </si>
  <si>
    <t>Os estudos ambientais apresentam os principais riscos, restrições e impactos socioambientais do plano de desenvolvimento do TPP no estudo de engenharia - considerando, inclusive, possíveis expansões/adequações de suas instalações – e estratégias/medidas de mitigação especíﬁcas para cada risco identiﬁcado</t>
  </si>
  <si>
    <t>São apresentadas diretrizes e ﬂuxos de ações, com identiﬁcação dos atores governamentais envolvidos, para obtenção ou renovação do licenciamento ambiental do empreendimento pela futura concessionária.</t>
  </si>
  <si>
    <t>São apresentadas diretrizes e ﬂuxos de ações, com identiﬁcação dos atores governamentais envolvidos, para obtenção ou renovação do registro no Serviço de Inspeção Federal e custo estimado para aquição e manutenção do SIF.</t>
  </si>
  <si>
    <t>É apresentada análise da área de inﬂuência do TPP com vistas a prospectar novos negócios que podem ser inseridos no âmbito da concessão, em especial às relacionadas ao turismo ou a comercialização de pescados, a exemplo de mercados, armazéns, museus, centro de convenções, restaurantes, inclusive considerando sinergias com outras áreas que sejam de propriedade da União, do Estado ou do Município na área de inﬂuência de cada TPP.</t>
  </si>
  <si>
    <t>Os resultados análise da área de inﬂuência do TPP com vistas a prospectar novos negócios são considerados no âmbito da análise demanda, de receitas, de despesas, patrimonial, de engenharia, ambiental e na análise econômico-ﬁnanceira.</t>
  </si>
  <si>
    <t>A modelagem econômico-ﬁnanceira apresenta e utiliza premissas macroeconômicas, tributárias, de amortização e depreciação, de ﬁnanciamento e de estruturação do projeto coerentes com o desenvolvimento proposto, bem como de eventuais beneficios ﬁscais afetos ao empreendimento.</t>
  </si>
  <si>
    <t>A modelagem econômico-ﬁnanceira apresenta projeção pelo período mínimo de 20 (vinte) anos, com seus efeitos incorporados na planilha de avaliação econômico- ﬁnanceira, para ﬁns de determinação da viabilidade do empreendimento, com base em valores corretos.</t>
  </si>
  <si>
    <t>A minuta de edital proposta atende às normas e legislação vigente e se mostra compativel com concessões de TPP.</t>
  </si>
  <si>
    <t>(Ni)
(de 0 a 10)</t>
  </si>
  <si>
    <t>(FEi) 1=atende, 0=não atende</t>
  </si>
  <si>
    <t>Atende minimamente?</t>
  </si>
  <si>
    <t>Fundamentação</t>
  </si>
  <si>
    <t>FEtxNt</t>
  </si>
  <si>
    <t>As informações apresentadas estão aderentes ao ANEXO I - TERMO DE REFERÊNCIA do CPE.</t>
  </si>
  <si>
    <t xml:space="preserve">Em que pese não ter havido a resposta do órgão licenciador acerca de demandas do Consórcio, tal situação não justifica a ausência de um melhor endereçamento do procedimento a ser seguido com com base na legislação existente, já que esta é o principal norteador para o estabelecimento do procedimento a ser adotado. Assim, restaram incertezas quanto às regras a serem adotadas para a regularização ambiental junto ao órgão licenciador (tipos de licença; estudo ambiental a ser desenvolvido, se EIA-RIMA ou estudo simplificado). </t>
  </si>
  <si>
    <t>Não foram identificadas, de forma mais detalhada, memórias de cálculo de estimativas.</t>
  </si>
  <si>
    <t>A minuta de contrato e anexos proposta considera corretamente o resultado apresentado nos estudos técnicos de engenharia, econômico-ﬁnanceiro e ambiental, além de boas práticas para gestão contratual para o caso de um TPP.</t>
  </si>
  <si>
    <t>MERCADO</t>
  </si>
  <si>
    <t>OPERACIONAL E ENGENHARIA</t>
  </si>
  <si>
    <t>AMBIENTAL E SANIDADE</t>
  </si>
  <si>
    <t>ECONÔMICO-FINANCEIRO</t>
  </si>
  <si>
    <t>JURÍDICO</t>
  </si>
  <si>
    <t>TPP</t>
  </si>
  <si>
    <t>VTPP_máx</t>
  </si>
  <si>
    <t>Nota TPP Aracaju (SE)</t>
  </si>
  <si>
    <t>Não foram identificadas análises de cenários nos estudos, conforme especificado no 1.2.5. do ANEXO I - TERMO DE REFERÊNCIA do CPE. 
Conforme algumas menções constantes no "Relatório 1: Estudo de Mercado", parte relevante das premissas utilizadas para a elaboração das projeções de demanda foram estabelecidas a partir da obtenção de dados por meio de vistorias e entrevistas com atores do mercado, dada a sabida falta de informações estatísticas relevantes e recentes sobre o setor pesqueiro extrativista. Contudo, não foram identificadas maiores justificativas para a definição de várias dessas premissas de forma mais detalhada, mediante informações, por exemplo, de quando e quantas visitas foram realizadas, informações sobre os entrevistados e sua representatividade para o setor e para o empreendimento em comento, bem como algum detalhamento das informações recebidas durante as vistorias e entrevistas. A falta dessas informações fragiliza a relação de causa e consequência entre as premissas e os resultados alcançados, sob a ótica do aspecto técnico empregado, e, conforme o constante no item 1.2.4 do referido ANEXO I, a " metodologia utilizada deverá ser claramente apresentada e demonstrada em sua efetividade, explicitando-se a fonte e o tratamento dos dados empregados".</t>
  </si>
  <si>
    <t>Conforme algumas menções constantes no "Relatório 1: Estudo de Mercado", parte relevante das premissas utilizadas para a previsão de receitas foram estabelecidas a partir da obtenção de dados por meio de entrevistas com atores do mercado ou do que é chamado nos estudos como uma prática de mercado. Contudo, não foram identificadas maiores justificativas para a definição de várias dessas premissas de forma mais detalhada, mediante informações, por exemplo, de quando as informações foram colhidas com os entrevistados, quem foram estes e a respectiva representatividade para o setor e para o empreendimento em comento, bem como algum detalhamento das informações referentes a práticas do mercado. A falta dessas informações fragiliza a relação de causa e consequência entre as premissas e os resultados alcançados, sob a ótica do aspecto técnico empregado.</t>
  </si>
  <si>
    <r>
      <t xml:space="preserve">A modelagem econômico-ﬁnanceira contempla elementos usualmente adotados no mercado para análise da viabilidade do projeto, como TIR, TIRM, VPL, </t>
    </r>
    <r>
      <rPr>
        <i/>
        <sz val="11"/>
        <color theme="1"/>
        <rFont val="Calibri"/>
        <family val="2"/>
        <scheme val="minor"/>
      </rPr>
      <t xml:space="preserve">payback, payback </t>
    </r>
    <r>
      <rPr>
        <sz val="11"/>
        <color theme="1"/>
        <rFont val="Calibri"/>
        <family val="2"/>
        <scheme val="minor"/>
      </rPr>
      <t>descontado, taxa de retorno do acionista, entre outros.</t>
    </r>
  </si>
  <si>
    <t>Aracaju</t>
  </si>
  <si>
    <t>Belém</t>
  </si>
  <si>
    <t>Cananéia</t>
  </si>
  <si>
    <t>Manaus</t>
  </si>
  <si>
    <t>Natal</t>
  </si>
  <si>
    <t>Santos</t>
  </si>
  <si>
    <t>Vitória</t>
  </si>
  <si>
    <t>j</t>
  </si>
  <si>
    <t>Valor</t>
  </si>
  <si>
    <r>
      <t>TPP</t>
    </r>
    <r>
      <rPr>
        <b/>
        <vertAlign val="subscript"/>
        <sz val="11"/>
        <color theme="0"/>
        <rFont val="Calibri"/>
        <family val="2"/>
        <scheme val="minor"/>
      </rPr>
      <t>j</t>
    </r>
  </si>
  <si>
    <t>Fórmula – Item 4 do Anexo II do CPE, retificado</t>
  </si>
  <si>
    <t>Fórmula – Item 2 do Anexo II do CPE, retificado</t>
  </si>
  <si>
    <t>Nota TPP Belém (PA)</t>
  </si>
  <si>
    <t>Nota TPP Cananéia (SP)</t>
  </si>
  <si>
    <t>Nota TPP Manaus (AM)</t>
  </si>
  <si>
    <t>Nota TPP Natal (RN)</t>
  </si>
  <si>
    <t>Nota TPP Santos (SP)</t>
  </si>
  <si>
    <t>Nota TPP Vitória (ES)</t>
  </si>
  <si>
    <t>Não foram verificadas informações pormenorizadas para sustentar boa parte das premissas de demanda, receitas e custos operacionais utilizadas para o alcance dos resultados obtidos no estudo. Não foram encontradas informações relevantes relativas à avaliação/prospecção de potenciais investidores para o TPP, atuantes ou não no setor.</t>
  </si>
  <si>
    <t>Não foram identificadas análises, com maior fundamentação e detalhamento, no que tange a riscos operacionais.</t>
  </si>
  <si>
    <t>Em que pese não ter havido a resposta do órgão licenciador acerca de demandas do Consórcio, tal situação não justifica a ausência de um melhor endereçamento do procedimento a ser seguido com base na legislação existente, já que esta é o principal norteador para o estabelecimento do procedimento a ser adotado. Assim, restaram incertezas quanto às regras a serem adotadas para a regularização ambiental junto ao órgão licenciador (tipos de licença; estudo ambiental a ser desenvolvido, se EIA-RIMA ou estudo simplificado).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</si>
</sst>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R$&quot;\ #,##0.00;[Red]\-&quot;R$&quot;\ #,##0.00"/>
    <numFmt numFmtId="165" formatCode="_-&quot;R$&quot;\ * #,##0.00_-;\-&quot;R$&quot;\ * #,##0.00_-;_-&quot;R$&quot;\ * &quot;-&quot;??_-;_-@_-"/>
  </numFmts>
  <fonts count="12" x14ac:knownFonts="1">
    <font>
      <sz val="11"/>
      <color theme="1"/>
      <name val="Calibri"/>
      <family val="2"/>
      <scheme val="minor"/>
    </font>
    <font>
      <b/>
      <sz val="11"/>
      <color theme="1"/>
      <name val="Calibri"/>
      <family val="2"/>
      <scheme val="minor"/>
    </font>
    <font>
      <b/>
      <i/>
      <sz val="11"/>
      <color theme="1"/>
      <name val="Calibri"/>
      <family val="2"/>
      <scheme val="minor"/>
    </font>
    <font>
      <sz val="11"/>
      <color theme="1"/>
      <name val="Times New Roman"/>
      <family val="1"/>
    </font>
    <font>
      <i/>
      <sz val="11"/>
      <color theme="1"/>
      <name val="Calibri"/>
      <family val="2"/>
      <scheme val="minor"/>
    </font>
    <font>
      <sz val="11"/>
      <color theme="1"/>
      <name val="Calibri"/>
      <family val="2"/>
      <scheme val="minor"/>
    </font>
    <font>
      <sz val="11"/>
      <color theme="0"/>
      <name val="Calibri"/>
      <family val="2"/>
      <scheme val="minor"/>
    </font>
    <font>
      <sz val="10"/>
      <color theme="1"/>
      <name val="Calibri"/>
      <family val="2"/>
      <scheme val="minor"/>
    </font>
    <font>
      <sz val="9"/>
      <color theme="1"/>
      <name val="Calibri"/>
      <family val="2"/>
      <scheme val="minor"/>
    </font>
    <font>
      <b/>
      <sz val="11"/>
      <color theme="0"/>
      <name val="Calibri"/>
      <family val="2"/>
      <scheme val="minor"/>
    </font>
    <font>
      <b/>
      <vertAlign val="subscript"/>
      <sz val="11"/>
      <color theme="0"/>
      <name val="Calibri"/>
      <family val="2"/>
      <scheme val="minor"/>
    </font>
    <font>
      <b/>
      <u/>
      <sz val="11"/>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4"/>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8" tint="0.79998168889431442"/>
        <bgColor indexed="64"/>
      </patternFill>
    </fill>
  </fills>
  <borders count="1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165" fontId="5" fillId="0" borderId="0" applyFont="0" applyFill="0" applyBorder="0" applyAlignment="0" applyProtection="0"/>
    <xf numFmtId="9" fontId="5" fillId="0" borderId="0" applyFont="0" applyFill="0" applyBorder="0" applyAlignment="0" applyProtection="0"/>
    <xf numFmtId="0" fontId="7" fillId="0" borderId="0">
      <alignment vertical="center"/>
    </xf>
  </cellStyleXfs>
  <cellXfs count="44">
    <xf numFmtId="0" fontId="0" fillId="0" borderId="0" xfId="0"/>
    <xf numFmtId="0" fontId="1" fillId="0" borderId="3" xfId="0" applyFont="1" applyBorder="1" applyAlignment="1">
      <alignment horizontal="center" vertical="center" wrapText="1"/>
    </xf>
    <xf numFmtId="0" fontId="0" fillId="0" borderId="0" xfId="0" applyAlignment="1">
      <alignment horizontal="right"/>
    </xf>
    <xf numFmtId="0" fontId="1" fillId="0" borderId="6" xfId="0" applyFont="1" applyBorder="1" applyAlignment="1">
      <alignment horizontal="center" vertical="center" wrapText="1"/>
    </xf>
    <xf numFmtId="0" fontId="3" fillId="0" borderId="5" xfId="0" applyFont="1" applyBorder="1" applyAlignment="1">
      <alignment horizontal="center" vertical="center" wrapText="1"/>
    </xf>
    <xf numFmtId="0" fontId="0" fillId="0" borderId="5" xfId="0" applyBorder="1" applyAlignment="1">
      <alignment horizontal="left" vertical="center" wrapText="1"/>
    </xf>
    <xf numFmtId="165" fontId="0" fillId="0" borderId="0" xfId="1" applyFont="1"/>
    <xf numFmtId="165" fontId="0" fillId="0" borderId="0" xfId="0" applyNumberFormat="1"/>
    <xf numFmtId="10" fontId="0" fillId="0" borderId="0" xfId="2" applyNumberFormat="1" applyFont="1"/>
    <xf numFmtId="2" fontId="0" fillId="0" borderId="0" xfId="0" applyNumberFormat="1"/>
    <xf numFmtId="165" fontId="0" fillId="0" borderId="0" xfId="1" applyFont="1" applyAlignment="1">
      <alignment horizontal="center" vertical="center"/>
    </xf>
    <xf numFmtId="0" fontId="0" fillId="0" borderId="0" xfId="0" applyFont="1"/>
    <xf numFmtId="0" fontId="0" fillId="4" borderId="5" xfId="0" applyFont="1" applyFill="1" applyBorder="1" applyAlignment="1">
      <alignment horizontal="center" vertical="center" wrapText="1"/>
    </xf>
    <xf numFmtId="0" fontId="0" fillId="0" borderId="5" xfId="0" applyFont="1" applyBorder="1" applyAlignment="1">
      <alignment horizontal="justify" vertical="center" wrapText="1"/>
    </xf>
    <xf numFmtId="0" fontId="0" fillId="0" borderId="5" xfId="0" applyFont="1" applyBorder="1" applyAlignment="1">
      <alignment horizontal="center" vertical="center" wrapText="1"/>
    </xf>
    <xf numFmtId="2" fontId="0" fillId="0" borderId="5" xfId="0" applyNumberFormat="1" applyFont="1" applyBorder="1" applyAlignment="1">
      <alignment horizontal="center" vertical="center" wrapText="1"/>
    </xf>
    <xf numFmtId="0" fontId="0" fillId="0" borderId="5" xfId="0" applyFont="1" applyBorder="1" applyAlignment="1">
      <alignment horizontal="left" vertical="center" wrapText="1"/>
    </xf>
    <xf numFmtId="0" fontId="0" fillId="0" borderId="8" xfId="0" applyFont="1" applyBorder="1" applyAlignment="1">
      <alignment horizontal="left" vertical="center" wrapText="1"/>
    </xf>
    <xf numFmtId="0" fontId="9" fillId="4" borderId="7" xfId="0" applyFont="1" applyFill="1" applyBorder="1" applyAlignment="1">
      <alignment horizontal="center"/>
    </xf>
    <xf numFmtId="0" fontId="9" fillId="4" borderId="7" xfId="0" applyFont="1" applyFill="1" applyBorder="1" applyAlignment="1">
      <alignment horizontal="left" vertical="center"/>
    </xf>
    <xf numFmtId="0" fontId="11" fillId="0" borderId="0" xfId="0" applyFont="1"/>
    <xf numFmtId="164" fontId="0" fillId="0" borderId="7" xfId="0" applyNumberFormat="1" applyFont="1" applyBorder="1"/>
    <xf numFmtId="0" fontId="9" fillId="4" borderId="9" xfId="0" applyFont="1" applyFill="1" applyBorder="1" applyAlignment="1">
      <alignment horizontal="center" vertical="center"/>
    </xf>
    <xf numFmtId="164" fontId="1" fillId="8" borderId="10" xfId="0" applyNumberFormat="1" applyFont="1" applyFill="1" applyBorder="1"/>
    <xf numFmtId="0" fontId="0" fillId="0" borderId="0" xfId="0" applyFont="1" applyAlignment="1">
      <alignment horizontal="center" vertical="center"/>
    </xf>
    <xf numFmtId="0" fontId="0" fillId="0" borderId="0" xfId="0" applyFont="1" applyAlignment="1">
      <alignment horizontal="left" vertical="center"/>
    </xf>
    <xf numFmtId="0" fontId="0" fillId="0" borderId="7" xfId="0" applyFont="1" applyBorder="1" applyAlignment="1">
      <alignment horizontal="center"/>
    </xf>
    <xf numFmtId="2" fontId="0" fillId="0" borderId="7" xfId="0" applyNumberFormat="1" applyFont="1" applyBorder="1" applyAlignment="1">
      <alignment horizontal="center"/>
    </xf>
    <xf numFmtId="0" fontId="0" fillId="0" borderId="0" xfId="0" applyFont="1" applyBorder="1" applyAlignment="1">
      <alignment horizontal="center"/>
    </xf>
    <xf numFmtId="2" fontId="0" fillId="0" borderId="0" xfId="0" applyNumberFormat="1" applyFont="1" applyBorder="1" applyAlignment="1">
      <alignment horizontal="center"/>
    </xf>
    <xf numFmtId="0" fontId="8" fillId="0" borderId="0" xfId="0" applyFont="1" applyAlignment="1">
      <alignment horizontal="left" vertical="center" wrapText="1"/>
    </xf>
    <xf numFmtId="0" fontId="8" fillId="0" borderId="0" xfId="0" applyFont="1" applyBorder="1" applyAlignment="1">
      <alignment horizontal="left"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5" borderId="5" xfId="0" applyFont="1" applyFill="1" applyBorder="1" applyAlignment="1">
      <alignment horizontal="center" vertical="center" textRotation="90"/>
    </xf>
    <xf numFmtId="0" fontId="1" fillId="3" borderId="5" xfId="0" applyFont="1" applyFill="1" applyBorder="1" applyAlignment="1">
      <alignment horizontal="center" vertical="center" textRotation="90"/>
    </xf>
    <xf numFmtId="0" fontId="1" fillId="6" borderId="5" xfId="0" applyFont="1" applyFill="1" applyBorder="1" applyAlignment="1">
      <alignment horizontal="center" vertical="center" textRotation="90"/>
    </xf>
    <xf numFmtId="0" fontId="1" fillId="7" borderId="5" xfId="0" applyFont="1" applyFill="1" applyBorder="1" applyAlignment="1">
      <alignment horizontal="center" vertical="center" textRotation="90"/>
    </xf>
    <xf numFmtId="0" fontId="1" fillId="2" borderId="5" xfId="0" applyFont="1" applyFill="1" applyBorder="1" applyAlignment="1">
      <alignment horizontal="center" vertical="center" textRotation="90"/>
    </xf>
    <xf numFmtId="2" fontId="1" fillId="0" borderId="5" xfId="0" applyNumberFormat="1" applyFont="1" applyBorder="1" applyAlignment="1">
      <alignment horizontal="center" vertical="center" wrapText="1"/>
    </xf>
    <xf numFmtId="0" fontId="6" fillId="4" borderId="2" xfId="0" applyFont="1" applyFill="1" applyBorder="1" applyAlignment="1">
      <alignment horizontal="right" vertical="center" wrapText="1"/>
    </xf>
    <xf numFmtId="0" fontId="6" fillId="4" borderId="5" xfId="0" applyFont="1" applyFill="1" applyBorder="1" applyAlignment="1">
      <alignment horizontal="right" vertical="center" wrapText="1"/>
    </xf>
  </cellXfs>
  <cellStyles count="4">
    <cellStyle name="Moeda" xfId="1" builtinId="4"/>
    <cellStyle name="Normal" xfId="0" builtinId="0"/>
    <cellStyle name="Normal 2" xfId="3" xr:uid="{209D2AF9-94CE-2F44-9F7D-AE1215379D31}"/>
    <cellStyle name="Porcentagem"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293180</xdr:colOff>
      <xdr:row>1</xdr:row>
      <xdr:rowOff>139268</xdr:rowOff>
    </xdr:from>
    <xdr:to>
      <xdr:col>2</xdr:col>
      <xdr:colOff>836553</xdr:colOff>
      <xdr:row>3</xdr:row>
      <xdr:rowOff>172535</xdr:rowOff>
    </xdr:to>
    <xdr:pic>
      <xdr:nvPicPr>
        <xdr:cNvPr id="7" name="Imagem 6">
          <a:extLst>
            <a:ext uri="{FF2B5EF4-FFF2-40B4-BE49-F238E27FC236}">
              <a16:creationId xmlns:a16="http://schemas.microsoft.com/office/drawing/2014/main" id="{A4757E8C-C258-BF41-88E8-3CDA1BD9665D}"/>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1345" y="331139"/>
          <a:ext cx="1365676" cy="4170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3</xdr:col>
      <xdr:colOff>238011</xdr:colOff>
      <xdr:row>17</xdr:row>
      <xdr:rowOff>396846</xdr:rowOff>
    </xdr:to>
    <xdr:pic>
      <xdr:nvPicPr>
        <xdr:cNvPr id="10" name="Imagem 9">
          <a:extLst>
            <a:ext uri="{FF2B5EF4-FFF2-40B4-BE49-F238E27FC236}">
              <a16:creationId xmlns:a16="http://schemas.microsoft.com/office/drawing/2014/main" id="{44DF6550-E465-224C-98F9-E1A6515E90E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5516277"/>
          <a:ext cx="2275036" cy="396846"/>
        </a:xfrm>
        <a:prstGeom prst="rect">
          <a:avLst/>
        </a:prstGeom>
      </xdr:spPr>
    </xdr:pic>
    <xdr:clientData/>
  </xdr:twoCellAnchor>
  <xdr:twoCellAnchor>
    <xdr:from>
      <xdr:col>0</xdr:col>
      <xdr:colOff>99875</xdr:colOff>
      <xdr:row>4</xdr:row>
      <xdr:rowOff>171370</xdr:rowOff>
    </xdr:from>
    <xdr:to>
      <xdr:col>5</xdr:col>
      <xdr:colOff>353418</xdr:colOff>
      <xdr:row>5</xdr:row>
      <xdr:rowOff>99018</xdr:rowOff>
    </xdr:to>
    <xdr:sp macro="" textlink="">
      <xdr:nvSpPr>
        <xdr:cNvPr id="2" name="CaixaDeTexto 1">
          <a:extLst>
            <a:ext uri="{FF2B5EF4-FFF2-40B4-BE49-F238E27FC236}">
              <a16:creationId xmlns:a16="http://schemas.microsoft.com/office/drawing/2014/main" id="{52332028-FEDC-455C-9559-0E8CDF07B5C5}"/>
            </a:ext>
          </a:extLst>
        </xdr:cNvPr>
        <xdr:cNvSpPr txBox="1"/>
      </xdr:nvSpPr>
      <xdr:spPr>
        <a:xfrm>
          <a:off x="99875" y="933370"/>
          <a:ext cx="3484106" cy="24120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pt-BR" sz="1000"/>
            <a:t>Onde: </a:t>
          </a:r>
        </a:p>
        <a:p>
          <a:pPr algn="just"/>
          <a:r>
            <a:rPr lang="pt-BR" sz="1000"/>
            <a:t>𝑇𝑃𝑃𝑗 : Nota atribuída ao TPP de número identificador j conforme o apresentado na Tabela 1 do Anexo II do CPE; </a:t>
          </a:r>
        </a:p>
        <a:p>
          <a:pPr algn="just"/>
          <a:r>
            <a:rPr lang="pt-BR" sz="1000"/>
            <a:t>𝐹𝐸𝑖 : Fator de atendimento mínimo em relação à análise j no relatório R (ATENDE = 1; NÃO ATENDE= zero), conforme Tabela 2 do Anexo II do CPE; </a:t>
          </a:r>
        </a:p>
        <a:p>
          <a:pPr algn="just"/>
          <a:r>
            <a:rPr lang="pt-BR" sz="1000"/>
            <a:t>𝑁𝑖 : Nota de Qualidade (de 0 a 10) atribuída para cada questão i apresentada na Tabela 2 deste Anexo II para cada TPP objeto do CPE; </a:t>
          </a:r>
        </a:p>
        <a:p>
          <a:pPr algn="just"/>
          <a:r>
            <a:rPr lang="pt-BR" sz="1000"/>
            <a:t>𝑖: Número da questão conforme o disposto na Tabela 2 do Anexo II do CPE; e </a:t>
          </a:r>
        </a:p>
        <a:p>
          <a:pPr algn="just"/>
          <a:r>
            <a:rPr lang="pt-BR" sz="1000"/>
            <a:t>𝑗: Número identificador do TPP para fins da avaliação dos Estudos para ele apresentados, conforme o apresentado na Tabela 1 do Anexo II do CPE.</a:t>
          </a:r>
        </a:p>
      </xdr:txBody>
    </xdr:sp>
    <xdr:clientData/>
  </xdr:twoCellAnchor>
  <xdr:twoCellAnchor>
    <xdr:from>
      <xdr:col>0</xdr:col>
      <xdr:colOff>102787</xdr:colOff>
      <xdr:row>17</xdr:row>
      <xdr:rowOff>454778</xdr:rowOff>
    </xdr:from>
    <xdr:to>
      <xdr:col>5</xdr:col>
      <xdr:colOff>459118</xdr:colOff>
      <xdr:row>18</xdr:row>
      <xdr:rowOff>1333499</xdr:rowOff>
    </xdr:to>
    <xdr:sp macro="" textlink="">
      <xdr:nvSpPr>
        <xdr:cNvPr id="3" name="CaixaDeTexto 2">
          <a:extLst>
            <a:ext uri="{FF2B5EF4-FFF2-40B4-BE49-F238E27FC236}">
              <a16:creationId xmlns:a16="http://schemas.microsoft.com/office/drawing/2014/main" id="{84215C3F-8F55-4D62-B5B6-53EE157488A9}"/>
            </a:ext>
          </a:extLst>
        </xdr:cNvPr>
        <xdr:cNvSpPr txBox="1"/>
      </xdr:nvSpPr>
      <xdr:spPr>
        <a:xfrm>
          <a:off x="102787" y="5947528"/>
          <a:ext cx="3650394" cy="13946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pt-BR" sz="1000"/>
            <a:t>Onde:</a:t>
          </a:r>
        </a:p>
        <a:p>
          <a:pPr algn="just"/>
          <a:r>
            <a:rPr lang="pt-BR" sz="1000"/>
            <a:t>𝑇𝑃𝑃𝑗 : Nota atribuída ao TPP de número identificador j, conforme o apresentado na Tabela 1 do Anexo II do CPE;</a:t>
          </a:r>
        </a:p>
        <a:p>
          <a:pPr algn="just"/>
          <a:r>
            <a:rPr lang="pt-BR" sz="1000"/>
            <a:t>𝑗: Número identificador do TPP para fins da avaliação dos Estudos para ele apresentados, conforme o apresentado na Tabela 1 do Anexo II do CPE;</a:t>
          </a:r>
        </a:p>
        <a:p>
          <a:pPr algn="just"/>
          <a:r>
            <a:rPr lang="pt-BR" sz="1000"/>
            <a:t>𝑉𝑇𝑃𝑃𝑚á𝑥: Valor máximo considerado para cada TPP, conforme o disposto no Anexo II do CPE.</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showGridLines="0" tabSelected="1" zoomScale="120" zoomScaleNormal="120" workbookViewId="0"/>
  </sheetViews>
  <sheetFormatPr defaultColWidth="8.85546875" defaultRowHeight="15" x14ac:dyDescent="0.25"/>
  <cols>
    <col min="1" max="1" width="2.7109375" style="11" customWidth="1"/>
    <col min="2" max="2" width="12.28515625" style="11" customWidth="1"/>
    <col min="3" max="3" width="15.42578125" style="11" bestFit="1" customWidth="1"/>
    <col min="4" max="4" width="10.140625" style="11" bestFit="1" customWidth="1"/>
    <col min="5" max="16384" width="8.85546875" style="11"/>
  </cols>
  <sheetData>
    <row r="1" spans="1:4" x14ac:dyDescent="0.25">
      <c r="B1" s="20" t="s">
        <v>59</v>
      </c>
      <c r="C1" s="24"/>
      <c r="D1" s="25"/>
    </row>
    <row r="2" spans="1:4" x14ac:dyDescent="0.25">
      <c r="B2" s="24"/>
      <c r="C2" s="24"/>
      <c r="D2" s="25"/>
    </row>
    <row r="5" spans="1:4" ht="195.95" customHeight="1" x14ac:dyDescent="0.25">
      <c r="B5" s="30"/>
      <c r="C5" s="30"/>
      <c r="D5" s="30"/>
    </row>
    <row r="6" spans="1:4" ht="9" customHeight="1" x14ac:dyDescent="0.25"/>
    <row r="7" spans="1:4" ht="18" x14ac:dyDescent="0.35">
      <c r="B7" s="18" t="s">
        <v>42</v>
      </c>
      <c r="C7" s="18" t="s">
        <v>55</v>
      </c>
      <c r="D7" s="18" t="s">
        <v>57</v>
      </c>
    </row>
    <row r="8" spans="1:4" x14ac:dyDescent="0.25">
      <c r="B8" s="26" t="s">
        <v>48</v>
      </c>
      <c r="C8" s="26">
        <v>1</v>
      </c>
      <c r="D8" s="27">
        <f>'1-Aracaju'!D31</f>
        <v>9.3703703703703702</v>
      </c>
    </row>
    <row r="9" spans="1:4" x14ac:dyDescent="0.25">
      <c r="B9" s="26" t="s">
        <v>49</v>
      </c>
      <c r="C9" s="26">
        <v>2</v>
      </c>
      <c r="D9" s="27">
        <f>'2-Belém'!D31</f>
        <v>9.3703703703703702</v>
      </c>
    </row>
    <row r="10" spans="1:4" x14ac:dyDescent="0.25">
      <c r="B10" s="26" t="s">
        <v>50</v>
      </c>
      <c r="C10" s="26">
        <v>3</v>
      </c>
      <c r="D10" s="27">
        <f>'3-Cananéia'!D31</f>
        <v>9.3703703703703702</v>
      </c>
    </row>
    <row r="11" spans="1:4" x14ac:dyDescent="0.25">
      <c r="B11" s="26" t="s">
        <v>51</v>
      </c>
      <c r="C11" s="26">
        <v>4</v>
      </c>
      <c r="D11" s="27">
        <f>'4-Manaus'!D31</f>
        <v>9.3703703703703702</v>
      </c>
    </row>
    <row r="12" spans="1:4" x14ac:dyDescent="0.25">
      <c r="B12" s="26" t="s">
        <v>52</v>
      </c>
      <c r="C12" s="26">
        <v>5</v>
      </c>
      <c r="D12" s="27">
        <f>'5-Natal'!D31</f>
        <v>9.3703703703703702</v>
      </c>
    </row>
    <row r="13" spans="1:4" x14ac:dyDescent="0.25">
      <c r="B13" s="26" t="s">
        <v>53</v>
      </c>
      <c r="C13" s="26">
        <v>6</v>
      </c>
      <c r="D13" s="27">
        <f>'6-Santos'!D31</f>
        <v>9.3703703703703702</v>
      </c>
    </row>
    <row r="14" spans="1:4" x14ac:dyDescent="0.25">
      <c r="B14" s="26" t="s">
        <v>54</v>
      </c>
      <c r="C14" s="26">
        <v>7</v>
      </c>
      <c r="D14" s="27">
        <f>'7-Vitória'!D31</f>
        <v>9.2592592592592595</v>
      </c>
    </row>
    <row r="15" spans="1:4" x14ac:dyDescent="0.25">
      <c r="A15" s="28"/>
      <c r="B15" s="28"/>
      <c r="C15" s="29"/>
    </row>
    <row r="16" spans="1:4" x14ac:dyDescent="0.25">
      <c r="B16" s="20" t="s">
        <v>58</v>
      </c>
    </row>
    <row r="18" spans="2:4" ht="41.1" customHeight="1" x14ac:dyDescent="0.25"/>
    <row r="19" spans="2:4" ht="108" customHeight="1" x14ac:dyDescent="0.25">
      <c r="B19" s="31"/>
      <c r="C19" s="31"/>
      <c r="D19" s="31"/>
    </row>
    <row r="20" spans="2:4" x14ac:dyDescent="0.25">
      <c r="B20" s="19" t="s">
        <v>43</v>
      </c>
      <c r="C20" s="21">
        <v>412118</v>
      </c>
    </row>
    <row r="21" spans="2:4" ht="15.75" thickBot="1" x14ac:dyDescent="0.3">
      <c r="B21" s="24"/>
      <c r="C21" s="10"/>
    </row>
    <row r="22" spans="2:4" ht="15.75" thickBot="1" x14ac:dyDescent="0.3">
      <c r="B22" s="22" t="s">
        <v>56</v>
      </c>
      <c r="C22" s="23">
        <f>SUM(D8:D14)*0.1*C20</f>
        <v>2698609.7185185184</v>
      </c>
    </row>
  </sheetData>
  <mergeCells count="2">
    <mergeCell ref="B5:D5"/>
    <mergeCell ref="B19:D19"/>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1"/>
  <sheetViews>
    <sheetView showGridLines="0" zoomScaleNormal="100" workbookViewId="0">
      <selection activeCell="A3" sqref="A3"/>
    </sheetView>
  </sheetViews>
  <sheetFormatPr defaultColWidth="8.85546875" defaultRowHeight="15" x14ac:dyDescent="0.25"/>
  <cols>
    <col min="1" max="1" width="3.42578125" bestFit="1" customWidth="1"/>
    <col min="3" max="3" width="54.85546875" customWidth="1"/>
    <col min="4" max="4" width="13.85546875" bestFit="1" customWidth="1"/>
    <col min="5" max="5" width="9.42578125" bestFit="1" customWidth="1"/>
    <col min="6" max="6" width="54.85546875" customWidth="1"/>
    <col min="7" max="7" width="6.140625" customWidth="1"/>
    <col min="10" max="10" width="14.28515625" bestFit="1" customWidth="1"/>
    <col min="13" max="14" width="14.28515625" bestFit="1" customWidth="1"/>
    <col min="15" max="15" width="12.140625" bestFit="1" customWidth="1"/>
    <col min="18" max="18" width="12.140625" bestFit="1" customWidth="1"/>
  </cols>
  <sheetData>
    <row r="1" spans="1:19" ht="15.75" thickBot="1" x14ac:dyDescent="0.3"/>
    <row r="2" spans="1:19" ht="45" x14ac:dyDescent="0.25">
      <c r="A2" s="11"/>
      <c r="B2" s="32" t="s">
        <v>0</v>
      </c>
      <c r="C2" s="34" t="s">
        <v>1</v>
      </c>
      <c r="D2" s="1" t="s">
        <v>30</v>
      </c>
      <c r="E2" s="1" t="s">
        <v>2</v>
      </c>
      <c r="F2" s="34" t="s">
        <v>31</v>
      </c>
      <c r="G2" s="34" t="s">
        <v>32</v>
      </c>
    </row>
    <row r="3" spans="1:19" ht="45.75" thickBot="1" x14ac:dyDescent="0.3">
      <c r="A3" s="11"/>
      <c r="B3" s="33"/>
      <c r="C3" s="35"/>
      <c r="D3" s="3" t="s">
        <v>29</v>
      </c>
      <c r="E3" s="3" t="s">
        <v>28</v>
      </c>
      <c r="F3" s="35"/>
      <c r="G3" s="35"/>
    </row>
    <row r="4" spans="1:19" ht="105.75" thickBot="1" x14ac:dyDescent="0.3">
      <c r="A4" s="36" t="s">
        <v>37</v>
      </c>
      <c r="B4" s="12">
        <v>1</v>
      </c>
      <c r="C4" s="13" t="s">
        <v>3</v>
      </c>
      <c r="D4" s="14">
        <v>1</v>
      </c>
      <c r="E4" s="15">
        <v>10</v>
      </c>
      <c r="F4" s="16" t="s">
        <v>33</v>
      </c>
      <c r="G4" s="14">
        <f>D4*E4</f>
        <v>10</v>
      </c>
      <c r="M4" s="6"/>
      <c r="N4" s="7"/>
    </row>
    <row r="5" spans="1:19" ht="45.75" thickBot="1" x14ac:dyDescent="0.3">
      <c r="A5" s="36"/>
      <c r="B5" s="12">
        <v>2</v>
      </c>
      <c r="C5" s="13" t="s">
        <v>4</v>
      </c>
      <c r="D5" s="14">
        <v>1</v>
      </c>
      <c r="E5" s="15">
        <v>10</v>
      </c>
      <c r="F5" s="16" t="s">
        <v>33</v>
      </c>
      <c r="G5" s="14">
        <f t="shared" ref="G5:G30" si="0">D5*E5</f>
        <v>10</v>
      </c>
      <c r="J5" s="6"/>
      <c r="M5" s="6"/>
      <c r="O5" s="7"/>
      <c r="P5" s="8"/>
    </row>
    <row r="6" spans="1:19" ht="375.75" thickBot="1" x14ac:dyDescent="0.3">
      <c r="A6" s="36"/>
      <c r="B6" s="12">
        <v>3</v>
      </c>
      <c r="C6" s="13" t="s">
        <v>5</v>
      </c>
      <c r="D6" s="14">
        <v>1</v>
      </c>
      <c r="E6" s="15">
        <v>7</v>
      </c>
      <c r="F6" s="16" t="s">
        <v>45</v>
      </c>
      <c r="G6" s="14">
        <f t="shared" si="0"/>
        <v>7</v>
      </c>
      <c r="J6" s="6"/>
      <c r="M6" s="7"/>
      <c r="O6" s="7"/>
      <c r="P6" s="8"/>
    </row>
    <row r="7" spans="1:19" ht="240.75" thickBot="1" x14ac:dyDescent="0.3">
      <c r="A7" s="36"/>
      <c r="B7" s="12">
        <v>4</v>
      </c>
      <c r="C7" s="13" t="s">
        <v>6</v>
      </c>
      <c r="D7" s="14">
        <v>1</v>
      </c>
      <c r="E7" s="15">
        <v>7</v>
      </c>
      <c r="F7" s="16" t="s">
        <v>46</v>
      </c>
      <c r="G7" s="14">
        <f t="shared" si="0"/>
        <v>7</v>
      </c>
      <c r="J7" s="6"/>
      <c r="R7" s="7"/>
      <c r="S7" s="8"/>
    </row>
    <row r="8" spans="1:19" ht="240.75" thickBot="1" x14ac:dyDescent="0.3">
      <c r="A8" s="36"/>
      <c r="B8" s="12">
        <v>5</v>
      </c>
      <c r="C8" s="13" t="s">
        <v>7</v>
      </c>
      <c r="D8" s="14">
        <v>1</v>
      </c>
      <c r="E8" s="15">
        <v>7</v>
      </c>
      <c r="F8" s="16" t="s">
        <v>46</v>
      </c>
      <c r="G8" s="14">
        <f t="shared" si="0"/>
        <v>7</v>
      </c>
      <c r="J8" s="6"/>
    </row>
    <row r="9" spans="1:19" ht="60.75" thickBot="1" x14ac:dyDescent="0.3">
      <c r="A9" s="36"/>
      <c r="B9" s="12">
        <v>6</v>
      </c>
      <c r="C9" s="13" t="s">
        <v>8</v>
      </c>
      <c r="D9" s="14">
        <v>1</v>
      </c>
      <c r="E9" s="15">
        <v>10</v>
      </c>
      <c r="F9" s="16" t="s">
        <v>33</v>
      </c>
      <c r="G9" s="14">
        <f t="shared" si="0"/>
        <v>10</v>
      </c>
    </row>
    <row r="10" spans="1:19" ht="120.75" thickBot="1" x14ac:dyDescent="0.3">
      <c r="A10" s="36"/>
      <c r="B10" s="12">
        <v>7</v>
      </c>
      <c r="C10" s="13" t="s">
        <v>9</v>
      </c>
      <c r="D10" s="14">
        <v>1</v>
      </c>
      <c r="E10" s="15">
        <v>10</v>
      </c>
      <c r="F10" s="16" t="s">
        <v>33</v>
      </c>
      <c r="G10" s="14">
        <f t="shared" si="0"/>
        <v>10</v>
      </c>
    </row>
    <row r="11" spans="1:19" ht="150.75" thickBot="1" x14ac:dyDescent="0.3">
      <c r="A11" s="36"/>
      <c r="B11" s="12">
        <v>8</v>
      </c>
      <c r="C11" s="13" t="s">
        <v>10</v>
      </c>
      <c r="D11" s="14">
        <v>1</v>
      </c>
      <c r="E11" s="15">
        <v>5</v>
      </c>
      <c r="F11" s="16" t="s">
        <v>66</v>
      </c>
      <c r="G11" s="14">
        <f t="shared" si="0"/>
        <v>5</v>
      </c>
    </row>
    <row r="12" spans="1:19" ht="45.75" thickBot="1" x14ac:dyDescent="0.3">
      <c r="A12" s="37" t="s">
        <v>38</v>
      </c>
      <c r="B12" s="12">
        <v>9</v>
      </c>
      <c r="C12" s="13" t="s">
        <v>11</v>
      </c>
      <c r="D12" s="14">
        <v>1</v>
      </c>
      <c r="E12" s="15">
        <v>10</v>
      </c>
      <c r="F12" s="16" t="s">
        <v>33</v>
      </c>
      <c r="G12" s="14">
        <f t="shared" si="0"/>
        <v>10</v>
      </c>
    </row>
    <row r="13" spans="1:19" ht="45.75" thickBot="1" x14ac:dyDescent="0.3">
      <c r="A13" s="37"/>
      <c r="B13" s="12">
        <v>10</v>
      </c>
      <c r="C13" s="13" t="s">
        <v>12</v>
      </c>
      <c r="D13" s="14">
        <v>1</v>
      </c>
      <c r="E13" s="15">
        <v>10</v>
      </c>
      <c r="F13" s="16" t="s">
        <v>33</v>
      </c>
      <c r="G13" s="14">
        <f t="shared" si="0"/>
        <v>10</v>
      </c>
    </row>
    <row r="14" spans="1:19" ht="45.75" thickBot="1" x14ac:dyDescent="0.3">
      <c r="A14" s="37"/>
      <c r="B14" s="12">
        <v>11</v>
      </c>
      <c r="C14" s="13" t="s">
        <v>13</v>
      </c>
      <c r="D14" s="14">
        <v>1</v>
      </c>
      <c r="E14" s="15">
        <v>10</v>
      </c>
      <c r="F14" s="16" t="s">
        <v>33</v>
      </c>
      <c r="G14" s="14">
        <f t="shared" si="0"/>
        <v>10</v>
      </c>
    </row>
    <row r="15" spans="1:19" ht="120.75" thickBot="1" x14ac:dyDescent="0.3">
      <c r="A15" s="37"/>
      <c r="B15" s="12">
        <v>12</v>
      </c>
      <c r="C15" s="13" t="s">
        <v>14</v>
      </c>
      <c r="D15" s="14">
        <v>1</v>
      </c>
      <c r="E15" s="15">
        <v>10</v>
      </c>
      <c r="F15" s="16" t="s">
        <v>33</v>
      </c>
      <c r="G15" s="14">
        <f t="shared" si="0"/>
        <v>10</v>
      </c>
    </row>
    <row r="16" spans="1:19" ht="75.75" thickBot="1" x14ac:dyDescent="0.3">
      <c r="A16" s="37"/>
      <c r="B16" s="12">
        <v>13</v>
      </c>
      <c r="C16" s="13" t="s">
        <v>15</v>
      </c>
      <c r="D16" s="14">
        <v>1</v>
      </c>
      <c r="E16" s="15">
        <v>10</v>
      </c>
      <c r="F16" s="16" t="s">
        <v>33</v>
      </c>
      <c r="G16" s="14">
        <f t="shared" si="0"/>
        <v>10</v>
      </c>
    </row>
    <row r="17" spans="1:7" ht="75.75" thickBot="1" x14ac:dyDescent="0.3">
      <c r="A17" s="37"/>
      <c r="B17" s="12">
        <v>14</v>
      </c>
      <c r="C17" s="13" t="s">
        <v>16</v>
      </c>
      <c r="D17" s="14">
        <v>1</v>
      </c>
      <c r="E17" s="15">
        <v>10</v>
      </c>
      <c r="F17" s="16" t="s">
        <v>33</v>
      </c>
      <c r="G17" s="14">
        <f t="shared" si="0"/>
        <v>10</v>
      </c>
    </row>
    <row r="18" spans="1:7" ht="90.75" thickBot="1" x14ac:dyDescent="0.3">
      <c r="A18" s="37"/>
      <c r="B18" s="12">
        <v>15</v>
      </c>
      <c r="C18" s="13" t="s">
        <v>17</v>
      </c>
      <c r="D18" s="14">
        <v>1</v>
      </c>
      <c r="E18" s="15">
        <v>9</v>
      </c>
      <c r="F18" s="16" t="s">
        <v>35</v>
      </c>
      <c r="G18" s="14">
        <f t="shared" si="0"/>
        <v>9</v>
      </c>
    </row>
    <row r="19" spans="1:7" ht="75.75" thickBot="1" x14ac:dyDescent="0.3">
      <c r="A19" s="37"/>
      <c r="B19" s="12">
        <v>16</v>
      </c>
      <c r="C19" s="13" t="s">
        <v>18</v>
      </c>
      <c r="D19" s="14">
        <v>1</v>
      </c>
      <c r="E19" s="15">
        <v>10</v>
      </c>
      <c r="F19" s="16" t="s">
        <v>33</v>
      </c>
      <c r="G19" s="14">
        <f t="shared" si="0"/>
        <v>10</v>
      </c>
    </row>
    <row r="20" spans="1:7" ht="75.75" thickBot="1" x14ac:dyDescent="0.3">
      <c r="A20" s="37"/>
      <c r="B20" s="12">
        <v>17</v>
      </c>
      <c r="C20" s="13" t="s">
        <v>19</v>
      </c>
      <c r="D20" s="14">
        <v>1</v>
      </c>
      <c r="E20" s="15">
        <v>10</v>
      </c>
      <c r="F20" s="16" t="s">
        <v>33</v>
      </c>
      <c r="G20" s="14">
        <f t="shared" si="0"/>
        <v>10</v>
      </c>
    </row>
    <row r="21" spans="1:7" ht="90.75" thickBot="1" x14ac:dyDescent="0.3">
      <c r="A21" s="38" t="s">
        <v>39</v>
      </c>
      <c r="B21" s="12">
        <v>18</v>
      </c>
      <c r="C21" s="13" t="s">
        <v>20</v>
      </c>
      <c r="D21" s="14">
        <v>1</v>
      </c>
      <c r="E21" s="15">
        <v>8</v>
      </c>
      <c r="F21" s="16" t="s">
        <v>67</v>
      </c>
      <c r="G21" s="14">
        <f t="shared" si="0"/>
        <v>8</v>
      </c>
    </row>
    <row r="22" spans="1:7" ht="60.75" thickBot="1" x14ac:dyDescent="0.3">
      <c r="A22" s="38"/>
      <c r="B22" s="12">
        <v>19</v>
      </c>
      <c r="C22" s="13" t="s">
        <v>21</v>
      </c>
      <c r="D22" s="14">
        <v>1</v>
      </c>
      <c r="E22" s="15">
        <v>10</v>
      </c>
      <c r="F22" s="16" t="s">
        <v>33</v>
      </c>
      <c r="G22" s="14">
        <f t="shared" si="0"/>
        <v>10</v>
      </c>
    </row>
    <row r="23" spans="1:7" ht="75.75" thickBot="1" x14ac:dyDescent="0.3">
      <c r="A23" s="38"/>
      <c r="B23" s="12">
        <v>20</v>
      </c>
      <c r="C23" s="13" t="s">
        <v>22</v>
      </c>
      <c r="D23" s="14">
        <v>1</v>
      </c>
      <c r="E23" s="15">
        <v>10</v>
      </c>
      <c r="F23" s="16" t="s">
        <v>33</v>
      </c>
      <c r="G23" s="14">
        <f t="shared" si="0"/>
        <v>10</v>
      </c>
    </row>
    <row r="24" spans="1:7" ht="120.75" thickBot="1" x14ac:dyDescent="0.3">
      <c r="A24" s="39" t="s">
        <v>40</v>
      </c>
      <c r="B24" s="12">
        <v>21</v>
      </c>
      <c r="C24" s="13" t="s">
        <v>23</v>
      </c>
      <c r="D24" s="14">
        <v>1</v>
      </c>
      <c r="E24" s="15">
        <v>10</v>
      </c>
      <c r="F24" s="16" t="s">
        <v>33</v>
      </c>
      <c r="G24" s="14">
        <f t="shared" si="0"/>
        <v>10</v>
      </c>
    </row>
    <row r="25" spans="1:7" ht="75.75" thickBot="1" x14ac:dyDescent="0.3">
      <c r="A25" s="39"/>
      <c r="B25" s="12">
        <v>22</v>
      </c>
      <c r="C25" s="13" t="s">
        <v>24</v>
      </c>
      <c r="D25" s="14">
        <v>1</v>
      </c>
      <c r="E25" s="15">
        <v>10</v>
      </c>
      <c r="F25" s="16" t="s">
        <v>33</v>
      </c>
      <c r="G25" s="14">
        <f t="shared" si="0"/>
        <v>10</v>
      </c>
    </row>
    <row r="26" spans="1:7" ht="90.75" thickBot="1" x14ac:dyDescent="0.3">
      <c r="A26" s="39"/>
      <c r="B26" s="12">
        <v>23</v>
      </c>
      <c r="C26" s="13" t="s">
        <v>25</v>
      </c>
      <c r="D26" s="14">
        <v>1</v>
      </c>
      <c r="E26" s="15">
        <v>10</v>
      </c>
      <c r="F26" s="16" t="s">
        <v>33</v>
      </c>
      <c r="G26" s="14">
        <f t="shared" si="0"/>
        <v>10</v>
      </c>
    </row>
    <row r="27" spans="1:7" ht="75.75" thickBot="1" x14ac:dyDescent="0.3">
      <c r="A27" s="39"/>
      <c r="B27" s="12">
        <v>24</v>
      </c>
      <c r="C27" s="13" t="s">
        <v>26</v>
      </c>
      <c r="D27" s="14">
        <v>1</v>
      </c>
      <c r="E27" s="15">
        <v>10</v>
      </c>
      <c r="F27" s="16" t="s">
        <v>33</v>
      </c>
      <c r="G27" s="14">
        <f t="shared" si="0"/>
        <v>10</v>
      </c>
    </row>
    <row r="28" spans="1:7" ht="75.75" thickBot="1" x14ac:dyDescent="0.3">
      <c r="A28" s="39"/>
      <c r="B28" s="12">
        <v>25</v>
      </c>
      <c r="C28" s="13" t="s">
        <v>47</v>
      </c>
      <c r="D28" s="14">
        <v>1</v>
      </c>
      <c r="E28" s="15">
        <v>10</v>
      </c>
      <c r="F28" s="16" t="s">
        <v>33</v>
      </c>
      <c r="G28" s="14">
        <f t="shared" si="0"/>
        <v>10</v>
      </c>
    </row>
    <row r="29" spans="1:7" ht="30.75" thickBot="1" x14ac:dyDescent="0.3">
      <c r="A29" s="40" t="s">
        <v>41</v>
      </c>
      <c r="B29" s="12">
        <v>26</v>
      </c>
      <c r="C29" s="13" t="s">
        <v>27</v>
      </c>
      <c r="D29" s="14">
        <v>1</v>
      </c>
      <c r="E29" s="15">
        <v>10</v>
      </c>
      <c r="F29" s="16" t="s">
        <v>33</v>
      </c>
      <c r="G29" s="14">
        <f t="shared" si="0"/>
        <v>10</v>
      </c>
    </row>
    <row r="30" spans="1:7" ht="75.75" thickBot="1" x14ac:dyDescent="0.3">
      <c r="A30" s="40"/>
      <c r="B30" s="12">
        <v>27</v>
      </c>
      <c r="C30" s="13" t="s">
        <v>36</v>
      </c>
      <c r="D30" s="14">
        <v>1</v>
      </c>
      <c r="E30" s="15">
        <v>10</v>
      </c>
      <c r="F30" s="17" t="s">
        <v>33</v>
      </c>
      <c r="G30" s="14">
        <f t="shared" si="0"/>
        <v>10</v>
      </c>
    </row>
    <row r="31" spans="1:7" ht="15.95" customHeight="1" thickBot="1" x14ac:dyDescent="0.3">
      <c r="A31" s="11"/>
      <c r="B31" s="42" t="s">
        <v>44</v>
      </c>
      <c r="C31" s="43"/>
      <c r="D31" s="41">
        <f>SUMPRODUCT(D4:D30,E4:E30)/27</f>
        <v>9.3703703703703702</v>
      </c>
      <c r="E31" s="41"/>
      <c r="F31" s="11"/>
      <c r="G31" s="11"/>
    </row>
  </sheetData>
  <mergeCells count="11">
    <mergeCell ref="A12:A20"/>
    <mergeCell ref="A21:A23"/>
    <mergeCell ref="A24:A28"/>
    <mergeCell ref="A29:A30"/>
    <mergeCell ref="D31:E31"/>
    <mergeCell ref="B31:C31"/>
    <mergeCell ref="B2:B3"/>
    <mergeCell ref="C2:C3"/>
    <mergeCell ref="F2:F3"/>
    <mergeCell ref="G2:G3"/>
    <mergeCell ref="A4:A11"/>
  </mergeCells>
  <pageMargins left="0.511811024" right="0.511811024" top="0.78740157499999996" bottom="0.78740157499999996" header="0.31496062000000002" footer="0.31496062000000002"/>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1"/>
  <sheetViews>
    <sheetView showGridLines="0" zoomScaleNormal="100" workbookViewId="0">
      <selection activeCell="A3" sqref="A3"/>
    </sheetView>
  </sheetViews>
  <sheetFormatPr defaultColWidth="8.85546875" defaultRowHeight="15" x14ac:dyDescent="0.25"/>
  <cols>
    <col min="1" max="1" width="3.42578125" bestFit="1" customWidth="1"/>
    <col min="3" max="3" width="56.85546875" customWidth="1"/>
    <col min="4" max="4" width="13.85546875" bestFit="1" customWidth="1"/>
    <col min="5" max="5" width="9.42578125" bestFit="1" customWidth="1"/>
    <col min="6" max="6" width="56.85546875" customWidth="1"/>
    <col min="7" max="7" width="3.85546875" bestFit="1" customWidth="1"/>
  </cols>
  <sheetData>
    <row r="1" spans="1:8" ht="15.75" thickBot="1" x14ac:dyDescent="0.3"/>
    <row r="2" spans="1:8" ht="45" x14ac:dyDescent="0.25">
      <c r="A2" s="11"/>
      <c r="B2" s="32" t="s">
        <v>0</v>
      </c>
      <c r="C2" s="34" t="s">
        <v>1</v>
      </c>
      <c r="D2" s="1" t="s">
        <v>30</v>
      </c>
      <c r="E2" s="1" t="s">
        <v>2</v>
      </c>
      <c r="F2" s="34" t="s">
        <v>31</v>
      </c>
      <c r="G2" s="34" t="s">
        <v>32</v>
      </c>
    </row>
    <row r="3" spans="1:8" ht="45.75" thickBot="1" x14ac:dyDescent="0.3">
      <c r="A3" s="11"/>
      <c r="B3" s="33"/>
      <c r="C3" s="35"/>
      <c r="D3" s="3" t="s">
        <v>29</v>
      </c>
      <c r="E3" s="3" t="s">
        <v>28</v>
      </c>
      <c r="F3" s="35"/>
      <c r="G3" s="35"/>
      <c r="H3" s="2"/>
    </row>
    <row r="4" spans="1:8" ht="90.75" thickBot="1" x14ac:dyDescent="0.3">
      <c r="A4" s="36" t="s">
        <v>37</v>
      </c>
      <c r="B4" s="12">
        <v>1</v>
      </c>
      <c r="C4" s="13" t="s">
        <v>3</v>
      </c>
      <c r="D4" s="14">
        <v>1</v>
      </c>
      <c r="E4" s="15">
        <v>10</v>
      </c>
      <c r="F4" s="16" t="s">
        <v>33</v>
      </c>
      <c r="G4" s="14">
        <f>D4*E4</f>
        <v>10</v>
      </c>
    </row>
    <row r="5" spans="1:8" ht="45.75" thickBot="1" x14ac:dyDescent="0.3">
      <c r="A5" s="36"/>
      <c r="B5" s="12">
        <v>2</v>
      </c>
      <c r="C5" s="13" t="s">
        <v>4</v>
      </c>
      <c r="D5" s="14">
        <v>1</v>
      </c>
      <c r="E5" s="15">
        <v>10</v>
      </c>
      <c r="F5" s="16" t="s">
        <v>33</v>
      </c>
      <c r="G5" s="14">
        <f t="shared" ref="G5:G30" si="0">D5*E5</f>
        <v>10</v>
      </c>
    </row>
    <row r="6" spans="1:8" ht="360.75" thickBot="1" x14ac:dyDescent="0.3">
      <c r="A6" s="36"/>
      <c r="B6" s="12">
        <v>3</v>
      </c>
      <c r="C6" s="13" t="s">
        <v>5</v>
      </c>
      <c r="D6" s="14">
        <v>1</v>
      </c>
      <c r="E6" s="15">
        <v>7</v>
      </c>
      <c r="F6" s="16" t="s">
        <v>45</v>
      </c>
      <c r="G6" s="14">
        <f t="shared" si="0"/>
        <v>7</v>
      </c>
    </row>
    <row r="7" spans="1:8" ht="240.75" thickBot="1" x14ac:dyDescent="0.3">
      <c r="A7" s="36"/>
      <c r="B7" s="12">
        <v>4</v>
      </c>
      <c r="C7" s="13" t="s">
        <v>6</v>
      </c>
      <c r="D7" s="14">
        <v>1</v>
      </c>
      <c r="E7" s="15">
        <v>7</v>
      </c>
      <c r="F7" s="16" t="s">
        <v>46</v>
      </c>
      <c r="G7" s="14">
        <f t="shared" si="0"/>
        <v>7</v>
      </c>
    </row>
    <row r="8" spans="1:8" ht="240.75" thickBot="1" x14ac:dyDescent="0.3">
      <c r="A8" s="36"/>
      <c r="B8" s="12">
        <v>5</v>
      </c>
      <c r="C8" s="13" t="s">
        <v>7</v>
      </c>
      <c r="D8" s="14">
        <v>1</v>
      </c>
      <c r="E8" s="15">
        <v>7</v>
      </c>
      <c r="F8" s="16" t="s">
        <v>46</v>
      </c>
      <c r="G8" s="14">
        <f t="shared" si="0"/>
        <v>7</v>
      </c>
    </row>
    <row r="9" spans="1:8" ht="60.75" thickBot="1" x14ac:dyDescent="0.3">
      <c r="A9" s="36"/>
      <c r="B9" s="12">
        <v>6</v>
      </c>
      <c r="C9" s="13" t="s">
        <v>8</v>
      </c>
      <c r="D9" s="14">
        <v>1</v>
      </c>
      <c r="E9" s="15">
        <v>10</v>
      </c>
      <c r="F9" s="16" t="s">
        <v>33</v>
      </c>
      <c r="G9" s="14">
        <f t="shared" si="0"/>
        <v>10</v>
      </c>
    </row>
    <row r="10" spans="1:8" ht="105.75" thickBot="1" x14ac:dyDescent="0.3">
      <c r="A10" s="36"/>
      <c r="B10" s="12">
        <v>7</v>
      </c>
      <c r="C10" s="13" t="s">
        <v>9</v>
      </c>
      <c r="D10" s="14">
        <v>1</v>
      </c>
      <c r="E10" s="15">
        <v>10</v>
      </c>
      <c r="F10" s="16" t="s">
        <v>33</v>
      </c>
      <c r="G10" s="14">
        <f t="shared" si="0"/>
        <v>10</v>
      </c>
    </row>
    <row r="11" spans="1:8" ht="135.75" thickBot="1" x14ac:dyDescent="0.3">
      <c r="A11" s="36"/>
      <c r="B11" s="12">
        <v>8</v>
      </c>
      <c r="C11" s="13" t="s">
        <v>10</v>
      </c>
      <c r="D11" s="14">
        <v>1</v>
      </c>
      <c r="E11" s="15">
        <v>5</v>
      </c>
      <c r="F11" s="16" t="s">
        <v>66</v>
      </c>
      <c r="G11" s="14">
        <f t="shared" si="0"/>
        <v>5</v>
      </c>
    </row>
    <row r="12" spans="1:8" ht="45.75" thickBot="1" x14ac:dyDescent="0.3">
      <c r="A12" s="37" t="s">
        <v>38</v>
      </c>
      <c r="B12" s="12">
        <v>9</v>
      </c>
      <c r="C12" s="13" t="s">
        <v>11</v>
      </c>
      <c r="D12" s="14">
        <v>1</v>
      </c>
      <c r="E12" s="15">
        <v>10</v>
      </c>
      <c r="F12" s="16" t="s">
        <v>33</v>
      </c>
      <c r="G12" s="14">
        <f t="shared" si="0"/>
        <v>10</v>
      </c>
    </row>
    <row r="13" spans="1:8" ht="45.75" thickBot="1" x14ac:dyDescent="0.3">
      <c r="A13" s="37"/>
      <c r="B13" s="12">
        <v>10</v>
      </c>
      <c r="C13" s="13" t="s">
        <v>12</v>
      </c>
      <c r="D13" s="14">
        <v>1</v>
      </c>
      <c r="E13" s="15">
        <v>10</v>
      </c>
      <c r="F13" s="16" t="s">
        <v>33</v>
      </c>
      <c r="G13" s="14">
        <f t="shared" si="0"/>
        <v>10</v>
      </c>
    </row>
    <row r="14" spans="1:8" ht="45.75" thickBot="1" x14ac:dyDescent="0.3">
      <c r="A14" s="37"/>
      <c r="B14" s="12">
        <v>11</v>
      </c>
      <c r="C14" s="13" t="s">
        <v>13</v>
      </c>
      <c r="D14" s="14">
        <v>1</v>
      </c>
      <c r="E14" s="15">
        <v>10</v>
      </c>
      <c r="F14" s="16" t="s">
        <v>33</v>
      </c>
      <c r="G14" s="14">
        <f t="shared" si="0"/>
        <v>10</v>
      </c>
    </row>
    <row r="15" spans="1:8" ht="105.75" thickBot="1" x14ac:dyDescent="0.3">
      <c r="A15" s="37"/>
      <c r="B15" s="12">
        <v>12</v>
      </c>
      <c r="C15" s="13" t="s">
        <v>14</v>
      </c>
      <c r="D15" s="14">
        <v>1</v>
      </c>
      <c r="E15" s="15">
        <v>10</v>
      </c>
      <c r="F15" s="16" t="s">
        <v>33</v>
      </c>
      <c r="G15" s="14">
        <f t="shared" si="0"/>
        <v>10</v>
      </c>
    </row>
    <row r="16" spans="1:8" ht="60.75" thickBot="1" x14ac:dyDescent="0.3">
      <c r="A16" s="37"/>
      <c r="B16" s="12">
        <v>13</v>
      </c>
      <c r="C16" s="13" t="s">
        <v>15</v>
      </c>
      <c r="D16" s="14">
        <v>1</v>
      </c>
      <c r="E16" s="15">
        <v>10</v>
      </c>
      <c r="F16" s="16" t="s">
        <v>33</v>
      </c>
      <c r="G16" s="14">
        <f t="shared" si="0"/>
        <v>10</v>
      </c>
    </row>
    <row r="17" spans="1:7" ht="75.75" thickBot="1" x14ac:dyDescent="0.3">
      <c r="A17" s="37"/>
      <c r="B17" s="12">
        <v>14</v>
      </c>
      <c r="C17" s="13" t="s">
        <v>16</v>
      </c>
      <c r="D17" s="14">
        <v>1</v>
      </c>
      <c r="E17" s="15">
        <v>10</v>
      </c>
      <c r="F17" s="16" t="s">
        <v>33</v>
      </c>
      <c r="G17" s="14">
        <f t="shared" si="0"/>
        <v>10</v>
      </c>
    </row>
    <row r="18" spans="1:7" ht="90.75" thickBot="1" x14ac:dyDescent="0.3">
      <c r="A18" s="37"/>
      <c r="B18" s="12">
        <v>15</v>
      </c>
      <c r="C18" s="13" t="s">
        <v>17</v>
      </c>
      <c r="D18" s="14">
        <v>1</v>
      </c>
      <c r="E18" s="15">
        <v>9</v>
      </c>
      <c r="F18" s="16" t="s">
        <v>35</v>
      </c>
      <c r="G18" s="14">
        <f t="shared" si="0"/>
        <v>9</v>
      </c>
    </row>
    <row r="19" spans="1:7" ht="75.75" thickBot="1" x14ac:dyDescent="0.3">
      <c r="A19" s="37"/>
      <c r="B19" s="12">
        <v>16</v>
      </c>
      <c r="C19" s="13" t="s">
        <v>18</v>
      </c>
      <c r="D19" s="14">
        <v>1</v>
      </c>
      <c r="E19" s="15">
        <v>10</v>
      </c>
      <c r="F19" s="16" t="s">
        <v>33</v>
      </c>
      <c r="G19" s="14">
        <f t="shared" si="0"/>
        <v>10</v>
      </c>
    </row>
    <row r="20" spans="1:7" ht="75.75" thickBot="1" x14ac:dyDescent="0.3">
      <c r="A20" s="37"/>
      <c r="B20" s="12">
        <v>17</v>
      </c>
      <c r="C20" s="13" t="s">
        <v>19</v>
      </c>
      <c r="D20" s="14">
        <v>1</v>
      </c>
      <c r="E20" s="15">
        <v>10</v>
      </c>
      <c r="F20" s="16" t="s">
        <v>33</v>
      </c>
      <c r="G20" s="14">
        <f t="shared" si="0"/>
        <v>10</v>
      </c>
    </row>
    <row r="21" spans="1:7" ht="90.75" thickBot="1" x14ac:dyDescent="0.3">
      <c r="A21" s="38" t="s">
        <v>39</v>
      </c>
      <c r="B21" s="12">
        <v>18</v>
      </c>
      <c r="C21" s="13" t="s">
        <v>20</v>
      </c>
      <c r="D21" s="14">
        <v>1</v>
      </c>
      <c r="E21" s="15">
        <v>8</v>
      </c>
      <c r="F21" s="16" t="s">
        <v>67</v>
      </c>
      <c r="G21" s="14">
        <f t="shared" si="0"/>
        <v>8</v>
      </c>
    </row>
    <row r="22" spans="1:7" ht="60.75" thickBot="1" x14ac:dyDescent="0.3">
      <c r="A22" s="38"/>
      <c r="B22" s="12">
        <v>19</v>
      </c>
      <c r="C22" s="13" t="s">
        <v>21</v>
      </c>
      <c r="D22" s="14">
        <v>1</v>
      </c>
      <c r="E22" s="15">
        <v>10</v>
      </c>
      <c r="F22" s="16" t="s">
        <v>33</v>
      </c>
      <c r="G22" s="14">
        <f t="shared" si="0"/>
        <v>10</v>
      </c>
    </row>
    <row r="23" spans="1:7" ht="60.75" thickBot="1" x14ac:dyDescent="0.3">
      <c r="A23" s="38"/>
      <c r="B23" s="12">
        <v>20</v>
      </c>
      <c r="C23" s="13" t="s">
        <v>22</v>
      </c>
      <c r="D23" s="14">
        <v>1</v>
      </c>
      <c r="E23" s="15">
        <v>10</v>
      </c>
      <c r="F23" s="16" t="s">
        <v>33</v>
      </c>
      <c r="G23" s="14">
        <f t="shared" si="0"/>
        <v>10</v>
      </c>
    </row>
    <row r="24" spans="1:7" ht="120.75" thickBot="1" x14ac:dyDescent="0.3">
      <c r="A24" s="39" t="s">
        <v>40</v>
      </c>
      <c r="B24" s="12">
        <v>21</v>
      </c>
      <c r="C24" s="13" t="s">
        <v>23</v>
      </c>
      <c r="D24" s="14">
        <v>1</v>
      </c>
      <c r="E24" s="15">
        <v>10</v>
      </c>
      <c r="F24" s="16" t="s">
        <v>33</v>
      </c>
      <c r="G24" s="14">
        <f t="shared" si="0"/>
        <v>10</v>
      </c>
    </row>
    <row r="25" spans="1:7" ht="60.75" thickBot="1" x14ac:dyDescent="0.3">
      <c r="A25" s="39"/>
      <c r="B25" s="12">
        <v>22</v>
      </c>
      <c r="C25" s="13" t="s">
        <v>24</v>
      </c>
      <c r="D25" s="14">
        <v>1</v>
      </c>
      <c r="E25" s="15">
        <v>10</v>
      </c>
      <c r="F25" s="16" t="s">
        <v>33</v>
      </c>
      <c r="G25" s="14">
        <f t="shared" si="0"/>
        <v>10</v>
      </c>
    </row>
    <row r="26" spans="1:7" ht="75.75" thickBot="1" x14ac:dyDescent="0.3">
      <c r="A26" s="39"/>
      <c r="B26" s="12">
        <v>23</v>
      </c>
      <c r="C26" s="13" t="s">
        <v>25</v>
      </c>
      <c r="D26" s="14">
        <v>1</v>
      </c>
      <c r="E26" s="15">
        <v>10</v>
      </c>
      <c r="F26" s="16" t="s">
        <v>33</v>
      </c>
      <c r="G26" s="14">
        <f t="shared" si="0"/>
        <v>10</v>
      </c>
    </row>
    <row r="27" spans="1:7" ht="75.75" thickBot="1" x14ac:dyDescent="0.3">
      <c r="A27" s="39"/>
      <c r="B27" s="12">
        <v>24</v>
      </c>
      <c r="C27" s="13" t="s">
        <v>26</v>
      </c>
      <c r="D27" s="14">
        <v>1</v>
      </c>
      <c r="E27" s="15">
        <v>10</v>
      </c>
      <c r="F27" s="16" t="s">
        <v>33</v>
      </c>
      <c r="G27" s="14">
        <f t="shared" si="0"/>
        <v>10</v>
      </c>
    </row>
    <row r="28" spans="1:7" ht="60.75" thickBot="1" x14ac:dyDescent="0.3">
      <c r="A28" s="39"/>
      <c r="B28" s="12">
        <v>25</v>
      </c>
      <c r="C28" s="13" t="s">
        <v>47</v>
      </c>
      <c r="D28" s="14">
        <v>1</v>
      </c>
      <c r="E28" s="15">
        <v>10</v>
      </c>
      <c r="F28" s="16" t="s">
        <v>33</v>
      </c>
      <c r="G28" s="14">
        <f t="shared" si="0"/>
        <v>10</v>
      </c>
    </row>
    <row r="29" spans="1:7" ht="30.75" thickBot="1" x14ac:dyDescent="0.3">
      <c r="A29" s="40" t="s">
        <v>41</v>
      </c>
      <c r="B29" s="12">
        <v>26</v>
      </c>
      <c r="C29" s="13" t="s">
        <v>27</v>
      </c>
      <c r="D29" s="14">
        <v>1</v>
      </c>
      <c r="E29" s="15">
        <v>10</v>
      </c>
      <c r="F29" s="16" t="s">
        <v>33</v>
      </c>
      <c r="G29" s="14">
        <f t="shared" si="0"/>
        <v>10</v>
      </c>
    </row>
    <row r="30" spans="1:7" ht="60.75" thickBot="1" x14ac:dyDescent="0.3">
      <c r="A30" s="40"/>
      <c r="B30" s="12">
        <v>27</v>
      </c>
      <c r="C30" s="13" t="s">
        <v>36</v>
      </c>
      <c r="D30" s="14">
        <v>1</v>
      </c>
      <c r="E30" s="15">
        <v>10</v>
      </c>
      <c r="F30" s="17" t="s">
        <v>33</v>
      </c>
      <c r="G30" s="14">
        <f t="shared" si="0"/>
        <v>10</v>
      </c>
    </row>
    <row r="31" spans="1:7" ht="15.75" thickBot="1" x14ac:dyDescent="0.3">
      <c r="A31" s="11"/>
      <c r="B31" s="42" t="s">
        <v>60</v>
      </c>
      <c r="C31" s="43"/>
      <c r="D31" s="41">
        <f>SUMPRODUCT(D4:D30,E4:E30)/27</f>
        <v>9.3703703703703702</v>
      </c>
      <c r="E31" s="41"/>
      <c r="F31" s="11"/>
      <c r="G31" s="11"/>
    </row>
  </sheetData>
  <mergeCells count="11">
    <mergeCell ref="D31:E31"/>
    <mergeCell ref="A12:A20"/>
    <mergeCell ref="A21:A23"/>
    <mergeCell ref="A24:A28"/>
    <mergeCell ref="A29:A30"/>
    <mergeCell ref="B31:C31"/>
    <mergeCell ref="B2:B3"/>
    <mergeCell ref="C2:C3"/>
    <mergeCell ref="F2:F3"/>
    <mergeCell ref="G2:G3"/>
    <mergeCell ref="A4:A11"/>
  </mergeCells>
  <pageMargins left="0.511811024" right="0.511811024" top="0.78740157499999996" bottom="0.78740157499999996" header="0.31496062000000002" footer="0.31496062000000002"/>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1"/>
  <sheetViews>
    <sheetView showGridLines="0" zoomScaleNormal="100" workbookViewId="0">
      <selection activeCell="A2" sqref="A2"/>
    </sheetView>
  </sheetViews>
  <sheetFormatPr defaultColWidth="8.85546875" defaultRowHeight="15" x14ac:dyDescent="0.25"/>
  <cols>
    <col min="1" max="1" width="3.42578125" bestFit="1" customWidth="1"/>
    <col min="3" max="3" width="55.85546875" customWidth="1"/>
    <col min="4" max="4" width="13.85546875" bestFit="1" customWidth="1"/>
    <col min="5" max="5" width="9.42578125" bestFit="1" customWidth="1"/>
    <col min="6" max="6" width="55.85546875" customWidth="1"/>
    <col min="7" max="7" width="7.140625" customWidth="1"/>
  </cols>
  <sheetData>
    <row r="1" spans="1:8" ht="15.75" thickBot="1" x14ac:dyDescent="0.3"/>
    <row r="2" spans="1:8" ht="45" x14ac:dyDescent="0.25">
      <c r="A2" s="11"/>
      <c r="B2" s="32" t="s">
        <v>0</v>
      </c>
      <c r="C2" s="34" t="s">
        <v>1</v>
      </c>
      <c r="D2" s="1" t="s">
        <v>30</v>
      </c>
      <c r="E2" s="1" t="s">
        <v>2</v>
      </c>
      <c r="F2" s="34" t="s">
        <v>31</v>
      </c>
      <c r="G2" s="34" t="s">
        <v>32</v>
      </c>
    </row>
    <row r="3" spans="1:8" ht="45.75" thickBot="1" x14ac:dyDescent="0.3">
      <c r="A3" s="11"/>
      <c r="B3" s="33"/>
      <c r="C3" s="35"/>
      <c r="D3" s="3" t="s">
        <v>29</v>
      </c>
      <c r="E3" s="3" t="s">
        <v>28</v>
      </c>
      <c r="F3" s="35"/>
      <c r="G3" s="35"/>
      <c r="H3" s="2"/>
    </row>
    <row r="4" spans="1:8" ht="90.75" thickBot="1" x14ac:dyDescent="0.3">
      <c r="A4" s="36" t="s">
        <v>37</v>
      </c>
      <c r="B4" s="12">
        <v>1</v>
      </c>
      <c r="C4" s="13" t="s">
        <v>3</v>
      </c>
      <c r="D4" s="14">
        <v>1</v>
      </c>
      <c r="E4" s="15">
        <v>10</v>
      </c>
      <c r="F4" s="16" t="s">
        <v>33</v>
      </c>
      <c r="G4" s="14">
        <f>D4*E4</f>
        <v>10</v>
      </c>
    </row>
    <row r="5" spans="1:8" ht="45.75" thickBot="1" x14ac:dyDescent="0.3">
      <c r="A5" s="36"/>
      <c r="B5" s="12">
        <v>2</v>
      </c>
      <c r="C5" s="13" t="s">
        <v>4</v>
      </c>
      <c r="D5" s="14">
        <v>1</v>
      </c>
      <c r="E5" s="15">
        <v>10</v>
      </c>
      <c r="F5" s="16" t="s">
        <v>33</v>
      </c>
      <c r="G5" s="14">
        <f t="shared" ref="G5:G30" si="0">D5*E5</f>
        <v>10</v>
      </c>
    </row>
    <row r="6" spans="1:8" ht="375.75" thickBot="1" x14ac:dyDescent="0.3">
      <c r="A6" s="36"/>
      <c r="B6" s="12">
        <v>3</v>
      </c>
      <c r="C6" s="13" t="s">
        <v>5</v>
      </c>
      <c r="D6" s="14">
        <v>1</v>
      </c>
      <c r="E6" s="15">
        <v>7</v>
      </c>
      <c r="F6" s="16" t="s">
        <v>45</v>
      </c>
      <c r="G6" s="14">
        <f t="shared" si="0"/>
        <v>7</v>
      </c>
    </row>
    <row r="7" spans="1:8" ht="240.75" thickBot="1" x14ac:dyDescent="0.3">
      <c r="A7" s="36"/>
      <c r="B7" s="12">
        <v>4</v>
      </c>
      <c r="C7" s="13" t="s">
        <v>6</v>
      </c>
      <c r="D7" s="14">
        <v>1</v>
      </c>
      <c r="E7" s="15">
        <v>7</v>
      </c>
      <c r="F7" s="16" t="s">
        <v>46</v>
      </c>
      <c r="G7" s="14">
        <f t="shared" si="0"/>
        <v>7</v>
      </c>
    </row>
    <row r="8" spans="1:8" ht="240.75" thickBot="1" x14ac:dyDescent="0.3">
      <c r="A8" s="36"/>
      <c r="B8" s="12">
        <v>5</v>
      </c>
      <c r="C8" s="13" t="s">
        <v>7</v>
      </c>
      <c r="D8" s="14">
        <v>1</v>
      </c>
      <c r="E8" s="15">
        <v>7</v>
      </c>
      <c r="F8" s="16" t="s">
        <v>46</v>
      </c>
      <c r="G8" s="14">
        <f t="shared" si="0"/>
        <v>7</v>
      </c>
    </row>
    <row r="9" spans="1:8" ht="60.75" thickBot="1" x14ac:dyDescent="0.3">
      <c r="A9" s="36"/>
      <c r="B9" s="12">
        <v>6</v>
      </c>
      <c r="C9" s="13" t="s">
        <v>8</v>
      </c>
      <c r="D9" s="14">
        <v>1</v>
      </c>
      <c r="E9" s="15">
        <v>10</v>
      </c>
      <c r="F9" s="16" t="s">
        <v>33</v>
      </c>
      <c r="G9" s="14">
        <f t="shared" si="0"/>
        <v>10</v>
      </c>
    </row>
    <row r="10" spans="1:8" ht="120.75" thickBot="1" x14ac:dyDescent="0.3">
      <c r="A10" s="36"/>
      <c r="B10" s="12">
        <v>7</v>
      </c>
      <c r="C10" s="13" t="s">
        <v>9</v>
      </c>
      <c r="D10" s="14">
        <v>1</v>
      </c>
      <c r="E10" s="15">
        <v>10</v>
      </c>
      <c r="F10" s="16" t="s">
        <v>33</v>
      </c>
      <c r="G10" s="14">
        <f t="shared" si="0"/>
        <v>10</v>
      </c>
    </row>
    <row r="11" spans="1:8" ht="150.75" thickBot="1" x14ac:dyDescent="0.3">
      <c r="A11" s="36"/>
      <c r="B11" s="12">
        <v>8</v>
      </c>
      <c r="C11" s="13" t="s">
        <v>10</v>
      </c>
      <c r="D11" s="14">
        <v>1</v>
      </c>
      <c r="E11" s="15">
        <v>5</v>
      </c>
      <c r="F11" s="16" t="s">
        <v>66</v>
      </c>
      <c r="G11" s="14">
        <f t="shared" si="0"/>
        <v>5</v>
      </c>
    </row>
    <row r="12" spans="1:8" ht="45.75" thickBot="1" x14ac:dyDescent="0.3">
      <c r="A12" s="37" t="s">
        <v>38</v>
      </c>
      <c r="B12" s="12">
        <v>9</v>
      </c>
      <c r="C12" s="13" t="s">
        <v>11</v>
      </c>
      <c r="D12" s="14">
        <v>1</v>
      </c>
      <c r="E12" s="15">
        <v>10</v>
      </c>
      <c r="F12" s="16" t="s">
        <v>33</v>
      </c>
      <c r="G12" s="14">
        <f t="shared" si="0"/>
        <v>10</v>
      </c>
    </row>
    <row r="13" spans="1:8" ht="45.75" thickBot="1" x14ac:dyDescent="0.3">
      <c r="A13" s="37"/>
      <c r="B13" s="12">
        <v>10</v>
      </c>
      <c r="C13" s="13" t="s">
        <v>12</v>
      </c>
      <c r="D13" s="14">
        <v>1</v>
      </c>
      <c r="E13" s="15">
        <v>10</v>
      </c>
      <c r="F13" s="16" t="s">
        <v>33</v>
      </c>
      <c r="G13" s="14">
        <f t="shared" si="0"/>
        <v>10</v>
      </c>
    </row>
    <row r="14" spans="1:8" ht="45.75" thickBot="1" x14ac:dyDescent="0.3">
      <c r="A14" s="37"/>
      <c r="B14" s="12">
        <v>11</v>
      </c>
      <c r="C14" s="13" t="s">
        <v>13</v>
      </c>
      <c r="D14" s="14">
        <v>1</v>
      </c>
      <c r="E14" s="15">
        <v>10</v>
      </c>
      <c r="F14" s="16" t="s">
        <v>33</v>
      </c>
      <c r="G14" s="14">
        <f t="shared" si="0"/>
        <v>10</v>
      </c>
    </row>
    <row r="15" spans="1:8" ht="105.75" thickBot="1" x14ac:dyDescent="0.3">
      <c r="A15" s="37"/>
      <c r="B15" s="12">
        <v>12</v>
      </c>
      <c r="C15" s="13" t="s">
        <v>14</v>
      </c>
      <c r="D15" s="14">
        <v>1</v>
      </c>
      <c r="E15" s="15">
        <v>10</v>
      </c>
      <c r="F15" s="16" t="s">
        <v>33</v>
      </c>
      <c r="G15" s="14">
        <f t="shared" si="0"/>
        <v>10</v>
      </c>
    </row>
    <row r="16" spans="1:8" ht="60.75" thickBot="1" x14ac:dyDescent="0.3">
      <c r="A16" s="37"/>
      <c r="B16" s="12">
        <v>13</v>
      </c>
      <c r="C16" s="13" t="s">
        <v>15</v>
      </c>
      <c r="D16" s="14">
        <v>1</v>
      </c>
      <c r="E16" s="15">
        <v>10</v>
      </c>
      <c r="F16" s="16" t="s">
        <v>33</v>
      </c>
      <c r="G16" s="14">
        <f t="shared" si="0"/>
        <v>10</v>
      </c>
    </row>
    <row r="17" spans="1:7" ht="75.75" thickBot="1" x14ac:dyDescent="0.3">
      <c r="A17" s="37"/>
      <c r="B17" s="12">
        <v>14</v>
      </c>
      <c r="C17" s="13" t="s">
        <v>16</v>
      </c>
      <c r="D17" s="14">
        <v>1</v>
      </c>
      <c r="E17" s="15">
        <v>10</v>
      </c>
      <c r="F17" s="16" t="s">
        <v>33</v>
      </c>
      <c r="G17" s="14">
        <f t="shared" si="0"/>
        <v>10</v>
      </c>
    </row>
    <row r="18" spans="1:7" ht="90.75" thickBot="1" x14ac:dyDescent="0.3">
      <c r="A18" s="37"/>
      <c r="B18" s="12">
        <v>15</v>
      </c>
      <c r="C18" s="13" t="s">
        <v>17</v>
      </c>
      <c r="D18" s="14">
        <v>1</v>
      </c>
      <c r="E18" s="15">
        <v>9</v>
      </c>
      <c r="F18" s="16" t="s">
        <v>35</v>
      </c>
      <c r="G18" s="14">
        <f t="shared" si="0"/>
        <v>9</v>
      </c>
    </row>
    <row r="19" spans="1:7" ht="75.75" thickBot="1" x14ac:dyDescent="0.3">
      <c r="A19" s="37"/>
      <c r="B19" s="12">
        <v>16</v>
      </c>
      <c r="C19" s="13" t="s">
        <v>18</v>
      </c>
      <c r="D19" s="14">
        <v>1</v>
      </c>
      <c r="E19" s="15">
        <v>10</v>
      </c>
      <c r="F19" s="16" t="s">
        <v>33</v>
      </c>
      <c r="G19" s="14">
        <f t="shared" si="0"/>
        <v>10</v>
      </c>
    </row>
    <row r="20" spans="1:7" ht="75.75" thickBot="1" x14ac:dyDescent="0.3">
      <c r="A20" s="37"/>
      <c r="B20" s="12">
        <v>17</v>
      </c>
      <c r="C20" s="13" t="s">
        <v>19</v>
      </c>
      <c r="D20" s="14">
        <v>1</v>
      </c>
      <c r="E20" s="15">
        <v>10</v>
      </c>
      <c r="F20" s="16" t="s">
        <v>33</v>
      </c>
      <c r="G20" s="14">
        <f t="shared" si="0"/>
        <v>10</v>
      </c>
    </row>
    <row r="21" spans="1:7" ht="90.75" thickBot="1" x14ac:dyDescent="0.3">
      <c r="A21" s="38" t="s">
        <v>39</v>
      </c>
      <c r="B21" s="12">
        <v>18</v>
      </c>
      <c r="C21" s="13" t="s">
        <v>20</v>
      </c>
      <c r="D21" s="14">
        <v>1</v>
      </c>
      <c r="E21" s="15">
        <v>8</v>
      </c>
      <c r="F21" s="16" t="s">
        <v>67</v>
      </c>
      <c r="G21" s="14">
        <f t="shared" si="0"/>
        <v>8</v>
      </c>
    </row>
    <row r="22" spans="1:7" ht="60.75" thickBot="1" x14ac:dyDescent="0.3">
      <c r="A22" s="38"/>
      <c r="B22" s="12">
        <v>19</v>
      </c>
      <c r="C22" s="13" t="s">
        <v>21</v>
      </c>
      <c r="D22" s="14">
        <v>1</v>
      </c>
      <c r="E22" s="15">
        <v>10</v>
      </c>
      <c r="F22" s="16" t="s">
        <v>33</v>
      </c>
      <c r="G22" s="14">
        <f t="shared" si="0"/>
        <v>10</v>
      </c>
    </row>
    <row r="23" spans="1:7" ht="60.75" thickBot="1" x14ac:dyDescent="0.3">
      <c r="A23" s="38"/>
      <c r="B23" s="12">
        <v>20</v>
      </c>
      <c r="C23" s="13" t="s">
        <v>22</v>
      </c>
      <c r="D23" s="14">
        <v>1</v>
      </c>
      <c r="E23" s="15">
        <v>10</v>
      </c>
      <c r="F23" s="16" t="s">
        <v>33</v>
      </c>
      <c r="G23" s="14">
        <f t="shared" si="0"/>
        <v>10</v>
      </c>
    </row>
    <row r="24" spans="1:7" ht="120.75" thickBot="1" x14ac:dyDescent="0.3">
      <c r="A24" s="39" t="s">
        <v>40</v>
      </c>
      <c r="B24" s="12">
        <v>21</v>
      </c>
      <c r="C24" s="13" t="s">
        <v>23</v>
      </c>
      <c r="D24" s="14">
        <v>1</v>
      </c>
      <c r="E24" s="15">
        <v>10</v>
      </c>
      <c r="F24" s="16" t="s">
        <v>33</v>
      </c>
      <c r="G24" s="14">
        <f t="shared" si="0"/>
        <v>10</v>
      </c>
    </row>
    <row r="25" spans="1:7" ht="75.75" thickBot="1" x14ac:dyDescent="0.3">
      <c r="A25" s="39"/>
      <c r="B25" s="12">
        <v>22</v>
      </c>
      <c r="C25" s="13" t="s">
        <v>24</v>
      </c>
      <c r="D25" s="14">
        <v>1</v>
      </c>
      <c r="E25" s="15">
        <v>10</v>
      </c>
      <c r="F25" s="16" t="s">
        <v>33</v>
      </c>
      <c r="G25" s="14">
        <f t="shared" si="0"/>
        <v>10</v>
      </c>
    </row>
    <row r="26" spans="1:7" ht="75.75" thickBot="1" x14ac:dyDescent="0.3">
      <c r="A26" s="39"/>
      <c r="B26" s="12">
        <v>23</v>
      </c>
      <c r="C26" s="13" t="s">
        <v>25</v>
      </c>
      <c r="D26" s="14">
        <v>1</v>
      </c>
      <c r="E26" s="15">
        <v>10</v>
      </c>
      <c r="F26" s="16" t="s">
        <v>33</v>
      </c>
      <c r="G26" s="14">
        <f t="shared" si="0"/>
        <v>10</v>
      </c>
    </row>
    <row r="27" spans="1:7" ht="75.75" thickBot="1" x14ac:dyDescent="0.3">
      <c r="A27" s="39"/>
      <c r="B27" s="12">
        <v>24</v>
      </c>
      <c r="C27" s="13" t="s">
        <v>26</v>
      </c>
      <c r="D27" s="14">
        <v>1</v>
      </c>
      <c r="E27" s="15">
        <v>10</v>
      </c>
      <c r="F27" s="16" t="s">
        <v>33</v>
      </c>
      <c r="G27" s="14">
        <f t="shared" si="0"/>
        <v>10</v>
      </c>
    </row>
    <row r="28" spans="1:7" ht="75.75" thickBot="1" x14ac:dyDescent="0.3">
      <c r="A28" s="39"/>
      <c r="B28" s="12">
        <v>25</v>
      </c>
      <c r="C28" s="13" t="s">
        <v>47</v>
      </c>
      <c r="D28" s="14">
        <v>1</v>
      </c>
      <c r="E28" s="15">
        <v>10</v>
      </c>
      <c r="F28" s="16" t="s">
        <v>33</v>
      </c>
      <c r="G28" s="14">
        <f t="shared" si="0"/>
        <v>10</v>
      </c>
    </row>
    <row r="29" spans="1:7" ht="30.75" thickBot="1" x14ac:dyDescent="0.3">
      <c r="A29" s="40" t="s">
        <v>41</v>
      </c>
      <c r="B29" s="12">
        <v>26</v>
      </c>
      <c r="C29" s="13" t="s">
        <v>27</v>
      </c>
      <c r="D29" s="14">
        <v>1</v>
      </c>
      <c r="E29" s="15">
        <v>10</v>
      </c>
      <c r="F29" s="16" t="s">
        <v>33</v>
      </c>
      <c r="G29" s="14">
        <f t="shared" si="0"/>
        <v>10</v>
      </c>
    </row>
    <row r="30" spans="1:7" ht="60.75" thickBot="1" x14ac:dyDescent="0.3">
      <c r="A30" s="40"/>
      <c r="B30" s="12">
        <v>27</v>
      </c>
      <c r="C30" s="13" t="s">
        <v>36</v>
      </c>
      <c r="D30" s="14">
        <v>1</v>
      </c>
      <c r="E30" s="15">
        <v>10</v>
      </c>
      <c r="F30" s="17" t="s">
        <v>33</v>
      </c>
      <c r="G30" s="14">
        <f t="shared" si="0"/>
        <v>10</v>
      </c>
    </row>
    <row r="31" spans="1:7" ht="15.75" thickBot="1" x14ac:dyDescent="0.3">
      <c r="A31" s="11"/>
      <c r="B31" s="42" t="s">
        <v>61</v>
      </c>
      <c r="C31" s="43"/>
      <c r="D31" s="41">
        <f>SUMPRODUCT(D4:D30,E4:E30)/27</f>
        <v>9.3703703703703702</v>
      </c>
      <c r="E31" s="41"/>
      <c r="F31" s="11"/>
      <c r="G31" s="11"/>
    </row>
  </sheetData>
  <mergeCells count="11">
    <mergeCell ref="D31:E31"/>
    <mergeCell ref="A12:A20"/>
    <mergeCell ref="A21:A23"/>
    <mergeCell ref="A24:A28"/>
    <mergeCell ref="A29:A30"/>
    <mergeCell ref="B31:C31"/>
    <mergeCell ref="B2:B3"/>
    <mergeCell ref="C2:C3"/>
    <mergeCell ref="F2:F3"/>
    <mergeCell ref="G2:G3"/>
    <mergeCell ref="A4:A11"/>
  </mergeCells>
  <pageMargins left="0.511811024" right="0.511811024" top="0.78740157499999996" bottom="0.78740157499999996" header="0.31496062000000002" footer="0.31496062000000002"/>
  <pageSetup paperSize="9"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showGridLines="0" zoomScaleNormal="100" workbookViewId="0">
      <selection activeCell="A2" sqref="A2"/>
    </sheetView>
  </sheetViews>
  <sheetFormatPr defaultColWidth="8.85546875" defaultRowHeight="15" x14ac:dyDescent="0.25"/>
  <cols>
    <col min="1" max="1" width="3.42578125" bestFit="1" customWidth="1"/>
    <col min="3" max="3" width="54.42578125" customWidth="1"/>
    <col min="4" max="4" width="13.85546875" bestFit="1" customWidth="1"/>
    <col min="5" max="5" width="9.42578125" bestFit="1" customWidth="1"/>
    <col min="6" max="6" width="54.42578125" customWidth="1"/>
    <col min="7" max="7" width="9" customWidth="1"/>
  </cols>
  <sheetData>
    <row r="1" spans="1:8" ht="15.75" thickBot="1" x14ac:dyDescent="0.3"/>
    <row r="2" spans="1:8" ht="45" x14ac:dyDescent="0.25">
      <c r="A2" s="11"/>
      <c r="B2" s="32" t="s">
        <v>0</v>
      </c>
      <c r="C2" s="34" t="s">
        <v>1</v>
      </c>
      <c r="D2" s="1" t="s">
        <v>30</v>
      </c>
      <c r="E2" s="1" t="s">
        <v>2</v>
      </c>
      <c r="F2" s="34" t="s">
        <v>31</v>
      </c>
      <c r="G2" s="34" t="s">
        <v>32</v>
      </c>
    </row>
    <row r="3" spans="1:8" ht="45.75" thickBot="1" x14ac:dyDescent="0.3">
      <c r="A3" s="11"/>
      <c r="B3" s="33"/>
      <c r="C3" s="35"/>
      <c r="D3" s="3" t="s">
        <v>29</v>
      </c>
      <c r="E3" s="3" t="s">
        <v>28</v>
      </c>
      <c r="F3" s="35"/>
      <c r="G3" s="35"/>
      <c r="H3" s="2"/>
    </row>
    <row r="4" spans="1:8" ht="105.75" thickBot="1" x14ac:dyDescent="0.3">
      <c r="A4" s="36" t="s">
        <v>37</v>
      </c>
      <c r="B4" s="12">
        <v>1</v>
      </c>
      <c r="C4" s="13" t="s">
        <v>3</v>
      </c>
      <c r="D4" s="14">
        <v>1</v>
      </c>
      <c r="E4" s="15">
        <v>10</v>
      </c>
      <c r="F4" s="16" t="s">
        <v>33</v>
      </c>
      <c r="G4" s="14">
        <f>D4*E4</f>
        <v>10</v>
      </c>
    </row>
    <row r="5" spans="1:8" ht="45.75" thickBot="1" x14ac:dyDescent="0.3">
      <c r="A5" s="36"/>
      <c r="B5" s="12">
        <v>2</v>
      </c>
      <c r="C5" s="13" t="s">
        <v>4</v>
      </c>
      <c r="D5" s="14">
        <v>1</v>
      </c>
      <c r="E5" s="15">
        <v>10</v>
      </c>
      <c r="F5" s="16" t="s">
        <v>33</v>
      </c>
      <c r="G5" s="14">
        <f t="shared" ref="G5:G30" si="0">D5*E5</f>
        <v>10</v>
      </c>
    </row>
    <row r="6" spans="1:8" ht="375.75" thickBot="1" x14ac:dyDescent="0.3">
      <c r="A6" s="36"/>
      <c r="B6" s="12">
        <v>3</v>
      </c>
      <c r="C6" s="13" t="s">
        <v>5</v>
      </c>
      <c r="D6" s="14">
        <v>1</v>
      </c>
      <c r="E6" s="15">
        <v>7</v>
      </c>
      <c r="F6" s="16" t="s">
        <v>45</v>
      </c>
      <c r="G6" s="14">
        <f t="shared" si="0"/>
        <v>7</v>
      </c>
    </row>
    <row r="7" spans="1:8" ht="240.75" thickBot="1" x14ac:dyDescent="0.3">
      <c r="A7" s="36"/>
      <c r="B7" s="12">
        <v>4</v>
      </c>
      <c r="C7" s="13" t="s">
        <v>6</v>
      </c>
      <c r="D7" s="14">
        <v>1</v>
      </c>
      <c r="E7" s="15">
        <v>7</v>
      </c>
      <c r="F7" s="16" t="s">
        <v>46</v>
      </c>
      <c r="G7" s="14">
        <f t="shared" si="0"/>
        <v>7</v>
      </c>
    </row>
    <row r="8" spans="1:8" ht="240.75" thickBot="1" x14ac:dyDescent="0.3">
      <c r="A8" s="36"/>
      <c r="B8" s="12">
        <v>5</v>
      </c>
      <c r="C8" s="13" t="s">
        <v>7</v>
      </c>
      <c r="D8" s="14">
        <v>1</v>
      </c>
      <c r="E8" s="15">
        <v>7</v>
      </c>
      <c r="F8" s="16" t="s">
        <v>46</v>
      </c>
      <c r="G8" s="14">
        <f t="shared" si="0"/>
        <v>7</v>
      </c>
    </row>
    <row r="9" spans="1:8" ht="60.75" thickBot="1" x14ac:dyDescent="0.3">
      <c r="A9" s="36"/>
      <c r="B9" s="12">
        <v>6</v>
      </c>
      <c r="C9" s="13" t="s">
        <v>8</v>
      </c>
      <c r="D9" s="14">
        <v>1</v>
      </c>
      <c r="E9" s="15">
        <v>10</v>
      </c>
      <c r="F9" s="16" t="s">
        <v>33</v>
      </c>
      <c r="G9" s="14">
        <f t="shared" si="0"/>
        <v>10</v>
      </c>
    </row>
    <row r="10" spans="1:8" ht="120.75" thickBot="1" x14ac:dyDescent="0.3">
      <c r="A10" s="36"/>
      <c r="B10" s="12">
        <v>7</v>
      </c>
      <c r="C10" s="13" t="s">
        <v>9</v>
      </c>
      <c r="D10" s="14">
        <v>1</v>
      </c>
      <c r="E10" s="15">
        <v>10</v>
      </c>
      <c r="F10" s="16" t="s">
        <v>33</v>
      </c>
      <c r="G10" s="14">
        <f t="shared" si="0"/>
        <v>10</v>
      </c>
    </row>
    <row r="11" spans="1:8" ht="150.75" thickBot="1" x14ac:dyDescent="0.3">
      <c r="A11" s="36"/>
      <c r="B11" s="12">
        <v>8</v>
      </c>
      <c r="C11" s="13" t="s">
        <v>10</v>
      </c>
      <c r="D11" s="14">
        <v>1</v>
      </c>
      <c r="E11" s="15">
        <v>5</v>
      </c>
      <c r="F11" s="16" t="s">
        <v>66</v>
      </c>
      <c r="G11" s="14">
        <f t="shared" si="0"/>
        <v>5</v>
      </c>
    </row>
    <row r="12" spans="1:8" ht="45.75" thickBot="1" x14ac:dyDescent="0.3">
      <c r="A12" s="37" t="s">
        <v>38</v>
      </c>
      <c r="B12" s="12">
        <v>9</v>
      </c>
      <c r="C12" s="13" t="s">
        <v>11</v>
      </c>
      <c r="D12" s="14">
        <v>1</v>
      </c>
      <c r="E12" s="15">
        <v>10</v>
      </c>
      <c r="F12" s="16" t="s">
        <v>33</v>
      </c>
      <c r="G12" s="14">
        <f t="shared" si="0"/>
        <v>10</v>
      </c>
    </row>
    <row r="13" spans="1:8" ht="45.75" thickBot="1" x14ac:dyDescent="0.3">
      <c r="A13" s="37"/>
      <c r="B13" s="12">
        <v>10</v>
      </c>
      <c r="C13" s="13" t="s">
        <v>12</v>
      </c>
      <c r="D13" s="14">
        <v>1</v>
      </c>
      <c r="E13" s="15">
        <v>10</v>
      </c>
      <c r="F13" s="16" t="s">
        <v>33</v>
      </c>
      <c r="G13" s="14">
        <f t="shared" si="0"/>
        <v>10</v>
      </c>
    </row>
    <row r="14" spans="1:8" ht="45.75" thickBot="1" x14ac:dyDescent="0.3">
      <c r="A14" s="37"/>
      <c r="B14" s="12">
        <v>11</v>
      </c>
      <c r="C14" s="13" t="s">
        <v>13</v>
      </c>
      <c r="D14" s="14">
        <v>1</v>
      </c>
      <c r="E14" s="15">
        <v>10</v>
      </c>
      <c r="F14" s="16" t="s">
        <v>33</v>
      </c>
      <c r="G14" s="14">
        <f t="shared" si="0"/>
        <v>10</v>
      </c>
    </row>
    <row r="15" spans="1:8" ht="120.75" thickBot="1" x14ac:dyDescent="0.3">
      <c r="A15" s="37"/>
      <c r="B15" s="12">
        <v>12</v>
      </c>
      <c r="C15" s="13" t="s">
        <v>14</v>
      </c>
      <c r="D15" s="14">
        <v>1</v>
      </c>
      <c r="E15" s="15">
        <v>10</v>
      </c>
      <c r="F15" s="16" t="s">
        <v>33</v>
      </c>
      <c r="G15" s="14">
        <f t="shared" si="0"/>
        <v>10</v>
      </c>
    </row>
    <row r="16" spans="1:8" ht="75.75" thickBot="1" x14ac:dyDescent="0.3">
      <c r="A16" s="37"/>
      <c r="B16" s="12">
        <v>13</v>
      </c>
      <c r="C16" s="13" t="s">
        <v>15</v>
      </c>
      <c r="D16" s="14">
        <v>1</v>
      </c>
      <c r="E16" s="15">
        <v>10</v>
      </c>
      <c r="F16" s="16" t="s">
        <v>33</v>
      </c>
      <c r="G16" s="14">
        <f t="shared" si="0"/>
        <v>10</v>
      </c>
    </row>
    <row r="17" spans="1:7" ht="75.75" thickBot="1" x14ac:dyDescent="0.3">
      <c r="A17" s="37"/>
      <c r="B17" s="12">
        <v>14</v>
      </c>
      <c r="C17" s="13" t="s">
        <v>16</v>
      </c>
      <c r="D17" s="14">
        <v>1</v>
      </c>
      <c r="E17" s="15">
        <v>10</v>
      </c>
      <c r="F17" s="16" t="s">
        <v>33</v>
      </c>
      <c r="G17" s="14">
        <f t="shared" si="0"/>
        <v>10</v>
      </c>
    </row>
    <row r="18" spans="1:7" ht="90.75" thickBot="1" x14ac:dyDescent="0.3">
      <c r="A18" s="37"/>
      <c r="B18" s="12">
        <v>15</v>
      </c>
      <c r="C18" s="13" t="s">
        <v>17</v>
      </c>
      <c r="D18" s="14">
        <v>1</v>
      </c>
      <c r="E18" s="15">
        <v>9</v>
      </c>
      <c r="F18" s="16" t="s">
        <v>35</v>
      </c>
      <c r="G18" s="14">
        <f t="shared" si="0"/>
        <v>9</v>
      </c>
    </row>
    <row r="19" spans="1:7" ht="75.75" thickBot="1" x14ac:dyDescent="0.3">
      <c r="A19" s="37"/>
      <c r="B19" s="12">
        <v>16</v>
      </c>
      <c r="C19" s="13" t="s">
        <v>18</v>
      </c>
      <c r="D19" s="14">
        <v>1</v>
      </c>
      <c r="E19" s="15">
        <v>10</v>
      </c>
      <c r="F19" s="16" t="s">
        <v>33</v>
      </c>
      <c r="G19" s="14">
        <f t="shared" si="0"/>
        <v>10</v>
      </c>
    </row>
    <row r="20" spans="1:7" ht="75.75" thickBot="1" x14ac:dyDescent="0.3">
      <c r="A20" s="37"/>
      <c r="B20" s="12">
        <v>17</v>
      </c>
      <c r="C20" s="13" t="s">
        <v>19</v>
      </c>
      <c r="D20" s="14">
        <v>1</v>
      </c>
      <c r="E20" s="15">
        <v>10</v>
      </c>
      <c r="F20" s="16" t="s">
        <v>33</v>
      </c>
      <c r="G20" s="14">
        <f t="shared" si="0"/>
        <v>10</v>
      </c>
    </row>
    <row r="21" spans="1:7" ht="90.75" thickBot="1" x14ac:dyDescent="0.3">
      <c r="A21" s="38" t="s">
        <v>39</v>
      </c>
      <c r="B21" s="12">
        <v>18</v>
      </c>
      <c r="C21" s="13" t="s">
        <v>20</v>
      </c>
      <c r="D21" s="14">
        <v>1</v>
      </c>
      <c r="E21" s="15">
        <v>8</v>
      </c>
      <c r="F21" s="16" t="s">
        <v>67</v>
      </c>
      <c r="G21" s="14">
        <f t="shared" si="0"/>
        <v>8</v>
      </c>
    </row>
    <row r="22" spans="1:7" ht="60.75" thickBot="1" x14ac:dyDescent="0.3">
      <c r="A22" s="38"/>
      <c r="B22" s="12">
        <v>19</v>
      </c>
      <c r="C22" s="13" t="s">
        <v>21</v>
      </c>
      <c r="D22" s="14">
        <v>1</v>
      </c>
      <c r="E22" s="15">
        <v>10</v>
      </c>
      <c r="F22" s="16" t="s">
        <v>33</v>
      </c>
      <c r="G22" s="14">
        <f t="shared" si="0"/>
        <v>10</v>
      </c>
    </row>
    <row r="23" spans="1:7" ht="75.75" thickBot="1" x14ac:dyDescent="0.3">
      <c r="A23" s="38"/>
      <c r="B23" s="12">
        <v>20</v>
      </c>
      <c r="C23" s="13" t="s">
        <v>22</v>
      </c>
      <c r="D23" s="14">
        <v>1</v>
      </c>
      <c r="E23" s="15">
        <v>10</v>
      </c>
      <c r="F23" s="16" t="s">
        <v>33</v>
      </c>
      <c r="G23" s="14">
        <f t="shared" si="0"/>
        <v>10</v>
      </c>
    </row>
    <row r="24" spans="1:7" ht="135.75" thickBot="1" x14ac:dyDescent="0.3">
      <c r="A24" s="39" t="s">
        <v>40</v>
      </c>
      <c r="B24" s="12">
        <v>21</v>
      </c>
      <c r="C24" s="13" t="s">
        <v>23</v>
      </c>
      <c r="D24" s="14">
        <v>1</v>
      </c>
      <c r="E24" s="15">
        <v>10</v>
      </c>
      <c r="F24" s="16" t="s">
        <v>33</v>
      </c>
      <c r="G24" s="14">
        <f t="shared" si="0"/>
        <v>10</v>
      </c>
    </row>
    <row r="25" spans="1:7" ht="75.75" thickBot="1" x14ac:dyDescent="0.3">
      <c r="A25" s="39"/>
      <c r="B25" s="12">
        <v>22</v>
      </c>
      <c r="C25" s="13" t="s">
        <v>24</v>
      </c>
      <c r="D25" s="14">
        <v>1</v>
      </c>
      <c r="E25" s="15">
        <v>10</v>
      </c>
      <c r="F25" s="16" t="s">
        <v>33</v>
      </c>
      <c r="G25" s="14">
        <f t="shared" si="0"/>
        <v>10</v>
      </c>
    </row>
    <row r="26" spans="1:7" ht="90.75" thickBot="1" x14ac:dyDescent="0.3">
      <c r="A26" s="39"/>
      <c r="B26" s="12">
        <v>23</v>
      </c>
      <c r="C26" s="13" t="s">
        <v>25</v>
      </c>
      <c r="D26" s="14">
        <v>1</v>
      </c>
      <c r="E26" s="15">
        <v>10</v>
      </c>
      <c r="F26" s="16" t="s">
        <v>33</v>
      </c>
      <c r="G26" s="14">
        <f t="shared" si="0"/>
        <v>10</v>
      </c>
    </row>
    <row r="27" spans="1:7" ht="75.75" thickBot="1" x14ac:dyDescent="0.3">
      <c r="A27" s="39"/>
      <c r="B27" s="12">
        <v>24</v>
      </c>
      <c r="C27" s="13" t="s">
        <v>26</v>
      </c>
      <c r="D27" s="14">
        <v>1</v>
      </c>
      <c r="E27" s="15">
        <v>10</v>
      </c>
      <c r="F27" s="16" t="s">
        <v>33</v>
      </c>
      <c r="G27" s="14">
        <f t="shared" si="0"/>
        <v>10</v>
      </c>
    </row>
    <row r="28" spans="1:7" ht="75.75" thickBot="1" x14ac:dyDescent="0.3">
      <c r="A28" s="39"/>
      <c r="B28" s="12">
        <v>25</v>
      </c>
      <c r="C28" s="13" t="s">
        <v>47</v>
      </c>
      <c r="D28" s="14">
        <v>1</v>
      </c>
      <c r="E28" s="15">
        <v>10</v>
      </c>
      <c r="F28" s="16" t="s">
        <v>33</v>
      </c>
      <c r="G28" s="14">
        <f t="shared" si="0"/>
        <v>10</v>
      </c>
    </row>
    <row r="29" spans="1:7" ht="30.75" thickBot="1" x14ac:dyDescent="0.3">
      <c r="A29" s="40" t="s">
        <v>41</v>
      </c>
      <c r="B29" s="12">
        <v>26</v>
      </c>
      <c r="C29" s="13" t="s">
        <v>27</v>
      </c>
      <c r="D29" s="14">
        <v>1</v>
      </c>
      <c r="E29" s="15">
        <v>10</v>
      </c>
      <c r="F29" s="16" t="s">
        <v>33</v>
      </c>
      <c r="G29" s="14">
        <f t="shared" si="0"/>
        <v>10</v>
      </c>
    </row>
    <row r="30" spans="1:7" ht="75.75" thickBot="1" x14ac:dyDescent="0.3">
      <c r="A30" s="40"/>
      <c r="B30" s="12">
        <v>27</v>
      </c>
      <c r="C30" s="13" t="s">
        <v>36</v>
      </c>
      <c r="D30" s="14">
        <v>1</v>
      </c>
      <c r="E30" s="15">
        <v>10</v>
      </c>
      <c r="F30" s="17" t="s">
        <v>33</v>
      </c>
      <c r="G30" s="14">
        <f t="shared" si="0"/>
        <v>10</v>
      </c>
    </row>
    <row r="31" spans="1:7" ht="15.75" thickBot="1" x14ac:dyDescent="0.3">
      <c r="A31" s="11"/>
      <c r="B31" s="42" t="s">
        <v>62</v>
      </c>
      <c r="C31" s="43"/>
      <c r="D31" s="41">
        <f>SUMPRODUCT(D4:D30,E4:E30)/27</f>
        <v>9.3703703703703702</v>
      </c>
      <c r="E31" s="41"/>
      <c r="F31" s="11"/>
      <c r="G31" s="11"/>
    </row>
  </sheetData>
  <mergeCells count="11">
    <mergeCell ref="D31:E31"/>
    <mergeCell ref="A12:A20"/>
    <mergeCell ref="A21:A23"/>
    <mergeCell ref="A24:A28"/>
    <mergeCell ref="A29:A30"/>
    <mergeCell ref="B31:C31"/>
    <mergeCell ref="B2:B3"/>
    <mergeCell ref="C2:C3"/>
    <mergeCell ref="F2:F3"/>
    <mergeCell ref="G2:G3"/>
    <mergeCell ref="A4:A11"/>
  </mergeCells>
  <pageMargins left="0.511811024" right="0.511811024" top="0.78740157499999996" bottom="0.78740157499999996" header="0.31496062000000002" footer="0.31496062000000002"/>
  <pageSetup paperSize="9"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1"/>
  <sheetViews>
    <sheetView showGridLines="0" zoomScaleNormal="100" workbookViewId="0">
      <selection activeCell="A2" sqref="A2"/>
    </sheetView>
  </sheetViews>
  <sheetFormatPr defaultColWidth="8.85546875" defaultRowHeight="15" x14ac:dyDescent="0.25"/>
  <cols>
    <col min="1" max="1" width="3.42578125" bestFit="1" customWidth="1"/>
    <col min="3" max="3" width="55.7109375" customWidth="1"/>
    <col min="4" max="4" width="13.85546875" bestFit="1" customWidth="1"/>
    <col min="5" max="5" width="9.42578125" bestFit="1" customWidth="1"/>
    <col min="6" max="6" width="55.7109375" customWidth="1"/>
    <col min="7" max="7" width="7.28515625" customWidth="1"/>
  </cols>
  <sheetData>
    <row r="1" spans="1:8" ht="15.75" thickBot="1" x14ac:dyDescent="0.3"/>
    <row r="2" spans="1:8" ht="45" x14ac:dyDescent="0.25">
      <c r="A2" s="11"/>
      <c r="B2" s="32" t="s">
        <v>0</v>
      </c>
      <c r="C2" s="34" t="s">
        <v>1</v>
      </c>
      <c r="D2" s="1" t="s">
        <v>30</v>
      </c>
      <c r="E2" s="1" t="s">
        <v>2</v>
      </c>
      <c r="F2" s="34" t="s">
        <v>31</v>
      </c>
      <c r="G2" s="34" t="s">
        <v>32</v>
      </c>
    </row>
    <row r="3" spans="1:8" ht="45.75" thickBot="1" x14ac:dyDescent="0.3">
      <c r="A3" s="11"/>
      <c r="B3" s="33"/>
      <c r="C3" s="35"/>
      <c r="D3" s="3" t="s">
        <v>29</v>
      </c>
      <c r="E3" s="3" t="s">
        <v>28</v>
      </c>
      <c r="F3" s="35"/>
      <c r="G3" s="35"/>
      <c r="H3" s="2"/>
    </row>
    <row r="4" spans="1:8" ht="90.75" thickBot="1" x14ac:dyDescent="0.3">
      <c r="A4" s="36" t="s">
        <v>37</v>
      </c>
      <c r="B4" s="12">
        <v>1</v>
      </c>
      <c r="C4" s="13" t="s">
        <v>3</v>
      </c>
      <c r="D4" s="14">
        <v>1</v>
      </c>
      <c r="E4" s="15">
        <v>10</v>
      </c>
      <c r="F4" s="16" t="s">
        <v>33</v>
      </c>
      <c r="G4" s="14">
        <f>D4*E4</f>
        <v>10</v>
      </c>
    </row>
    <row r="5" spans="1:8" ht="45.75" thickBot="1" x14ac:dyDescent="0.3">
      <c r="A5" s="36"/>
      <c r="B5" s="12">
        <v>2</v>
      </c>
      <c r="C5" s="13" t="s">
        <v>4</v>
      </c>
      <c r="D5" s="14">
        <v>1</v>
      </c>
      <c r="E5" s="15">
        <v>10</v>
      </c>
      <c r="F5" s="16" t="s">
        <v>33</v>
      </c>
      <c r="G5" s="14">
        <f t="shared" ref="G5:G30" si="0">D5*E5</f>
        <v>10</v>
      </c>
    </row>
    <row r="6" spans="1:8" ht="375.75" thickBot="1" x14ac:dyDescent="0.3">
      <c r="A6" s="36"/>
      <c r="B6" s="12">
        <v>3</v>
      </c>
      <c r="C6" s="13" t="s">
        <v>5</v>
      </c>
      <c r="D6" s="14">
        <v>1</v>
      </c>
      <c r="E6" s="15">
        <v>7</v>
      </c>
      <c r="F6" s="16" t="s">
        <v>45</v>
      </c>
      <c r="G6" s="14">
        <f t="shared" si="0"/>
        <v>7</v>
      </c>
    </row>
    <row r="7" spans="1:8" ht="240.75" thickBot="1" x14ac:dyDescent="0.3">
      <c r="A7" s="36"/>
      <c r="B7" s="12">
        <v>4</v>
      </c>
      <c r="C7" s="13" t="s">
        <v>6</v>
      </c>
      <c r="D7" s="14">
        <v>1</v>
      </c>
      <c r="E7" s="15">
        <v>7</v>
      </c>
      <c r="F7" s="16" t="s">
        <v>46</v>
      </c>
      <c r="G7" s="14">
        <f t="shared" si="0"/>
        <v>7</v>
      </c>
    </row>
    <row r="8" spans="1:8" ht="240.75" thickBot="1" x14ac:dyDescent="0.3">
      <c r="A8" s="36"/>
      <c r="B8" s="12">
        <v>5</v>
      </c>
      <c r="C8" s="13" t="s">
        <v>7</v>
      </c>
      <c r="D8" s="14">
        <v>1</v>
      </c>
      <c r="E8" s="15">
        <v>7</v>
      </c>
      <c r="F8" s="16" t="s">
        <v>46</v>
      </c>
      <c r="G8" s="14">
        <f t="shared" si="0"/>
        <v>7</v>
      </c>
    </row>
    <row r="9" spans="1:8" ht="60.75" thickBot="1" x14ac:dyDescent="0.3">
      <c r="A9" s="36"/>
      <c r="B9" s="12">
        <v>6</v>
      </c>
      <c r="C9" s="13" t="s">
        <v>8</v>
      </c>
      <c r="D9" s="14">
        <v>1</v>
      </c>
      <c r="E9" s="15">
        <v>10</v>
      </c>
      <c r="F9" s="16" t="s">
        <v>33</v>
      </c>
      <c r="G9" s="14">
        <f t="shared" si="0"/>
        <v>10</v>
      </c>
    </row>
    <row r="10" spans="1:8" ht="120.75" thickBot="1" x14ac:dyDescent="0.3">
      <c r="A10" s="36"/>
      <c r="B10" s="12">
        <v>7</v>
      </c>
      <c r="C10" s="13" t="s">
        <v>9</v>
      </c>
      <c r="D10" s="14">
        <v>1</v>
      </c>
      <c r="E10" s="15">
        <v>10</v>
      </c>
      <c r="F10" s="16" t="s">
        <v>33</v>
      </c>
      <c r="G10" s="14">
        <f t="shared" si="0"/>
        <v>10</v>
      </c>
    </row>
    <row r="11" spans="1:8" ht="150.75" thickBot="1" x14ac:dyDescent="0.3">
      <c r="A11" s="36"/>
      <c r="B11" s="12">
        <v>8</v>
      </c>
      <c r="C11" s="13" t="s">
        <v>10</v>
      </c>
      <c r="D11" s="14">
        <v>1</v>
      </c>
      <c r="E11" s="15">
        <v>5</v>
      </c>
      <c r="F11" s="16" t="s">
        <v>66</v>
      </c>
      <c r="G11" s="14">
        <f t="shared" si="0"/>
        <v>5</v>
      </c>
    </row>
    <row r="12" spans="1:8" ht="45.75" thickBot="1" x14ac:dyDescent="0.3">
      <c r="A12" s="37" t="s">
        <v>38</v>
      </c>
      <c r="B12" s="12">
        <v>9</v>
      </c>
      <c r="C12" s="13" t="s">
        <v>11</v>
      </c>
      <c r="D12" s="14">
        <v>1</v>
      </c>
      <c r="E12" s="15">
        <v>10</v>
      </c>
      <c r="F12" s="16" t="s">
        <v>33</v>
      </c>
      <c r="G12" s="14">
        <f t="shared" si="0"/>
        <v>10</v>
      </c>
    </row>
    <row r="13" spans="1:8" ht="45.75" thickBot="1" x14ac:dyDescent="0.3">
      <c r="A13" s="37"/>
      <c r="B13" s="12">
        <v>10</v>
      </c>
      <c r="C13" s="13" t="s">
        <v>12</v>
      </c>
      <c r="D13" s="14">
        <v>1</v>
      </c>
      <c r="E13" s="15">
        <v>10</v>
      </c>
      <c r="F13" s="16" t="s">
        <v>33</v>
      </c>
      <c r="G13" s="14">
        <f t="shared" si="0"/>
        <v>10</v>
      </c>
    </row>
    <row r="14" spans="1:8" ht="45.75" thickBot="1" x14ac:dyDescent="0.3">
      <c r="A14" s="37"/>
      <c r="B14" s="12">
        <v>11</v>
      </c>
      <c r="C14" s="13" t="s">
        <v>13</v>
      </c>
      <c r="D14" s="14">
        <v>1</v>
      </c>
      <c r="E14" s="15">
        <v>10</v>
      </c>
      <c r="F14" s="16" t="s">
        <v>33</v>
      </c>
      <c r="G14" s="14">
        <f t="shared" si="0"/>
        <v>10</v>
      </c>
    </row>
    <row r="15" spans="1:8" ht="105.75" thickBot="1" x14ac:dyDescent="0.3">
      <c r="A15" s="37"/>
      <c r="B15" s="12">
        <v>12</v>
      </c>
      <c r="C15" s="13" t="s">
        <v>14</v>
      </c>
      <c r="D15" s="14">
        <v>1</v>
      </c>
      <c r="E15" s="15">
        <v>10</v>
      </c>
      <c r="F15" s="16" t="s">
        <v>33</v>
      </c>
      <c r="G15" s="14">
        <f t="shared" si="0"/>
        <v>10</v>
      </c>
    </row>
    <row r="16" spans="1:8" ht="60.75" thickBot="1" x14ac:dyDescent="0.3">
      <c r="A16" s="37"/>
      <c r="B16" s="12">
        <v>13</v>
      </c>
      <c r="C16" s="13" t="s">
        <v>15</v>
      </c>
      <c r="D16" s="14">
        <v>1</v>
      </c>
      <c r="E16" s="15">
        <v>10</v>
      </c>
      <c r="F16" s="16" t="s">
        <v>33</v>
      </c>
      <c r="G16" s="14">
        <f t="shared" si="0"/>
        <v>10</v>
      </c>
    </row>
    <row r="17" spans="1:7" ht="75.75" thickBot="1" x14ac:dyDescent="0.3">
      <c r="A17" s="37"/>
      <c r="B17" s="12">
        <v>14</v>
      </c>
      <c r="C17" s="13" t="s">
        <v>16</v>
      </c>
      <c r="D17" s="14">
        <v>1</v>
      </c>
      <c r="E17" s="15">
        <v>10</v>
      </c>
      <c r="F17" s="16" t="s">
        <v>33</v>
      </c>
      <c r="G17" s="14">
        <f t="shared" si="0"/>
        <v>10</v>
      </c>
    </row>
    <row r="18" spans="1:7" ht="90.75" thickBot="1" x14ac:dyDescent="0.3">
      <c r="A18" s="37"/>
      <c r="B18" s="12">
        <v>15</v>
      </c>
      <c r="C18" s="13" t="s">
        <v>17</v>
      </c>
      <c r="D18" s="14">
        <v>1</v>
      </c>
      <c r="E18" s="15">
        <v>9</v>
      </c>
      <c r="F18" s="16" t="s">
        <v>35</v>
      </c>
      <c r="G18" s="14">
        <f t="shared" si="0"/>
        <v>9</v>
      </c>
    </row>
    <row r="19" spans="1:7" ht="75.75" thickBot="1" x14ac:dyDescent="0.3">
      <c r="A19" s="37"/>
      <c r="B19" s="12">
        <v>16</v>
      </c>
      <c r="C19" s="13" t="s">
        <v>18</v>
      </c>
      <c r="D19" s="14">
        <v>1</v>
      </c>
      <c r="E19" s="15">
        <v>10</v>
      </c>
      <c r="F19" s="16" t="s">
        <v>33</v>
      </c>
      <c r="G19" s="14">
        <f t="shared" si="0"/>
        <v>10</v>
      </c>
    </row>
    <row r="20" spans="1:7" ht="75.75" thickBot="1" x14ac:dyDescent="0.3">
      <c r="A20" s="37"/>
      <c r="B20" s="12">
        <v>17</v>
      </c>
      <c r="C20" s="13" t="s">
        <v>19</v>
      </c>
      <c r="D20" s="14">
        <v>1</v>
      </c>
      <c r="E20" s="15">
        <v>10</v>
      </c>
      <c r="F20" s="16" t="s">
        <v>33</v>
      </c>
      <c r="G20" s="14">
        <f t="shared" si="0"/>
        <v>10</v>
      </c>
    </row>
    <row r="21" spans="1:7" ht="90.75" thickBot="1" x14ac:dyDescent="0.3">
      <c r="A21" s="38" t="s">
        <v>39</v>
      </c>
      <c r="B21" s="12">
        <v>18</v>
      </c>
      <c r="C21" s="13" t="s">
        <v>20</v>
      </c>
      <c r="D21" s="14">
        <v>1</v>
      </c>
      <c r="E21" s="15">
        <v>8</v>
      </c>
      <c r="F21" s="16" t="s">
        <v>67</v>
      </c>
      <c r="G21" s="14">
        <f t="shared" si="0"/>
        <v>8</v>
      </c>
    </row>
    <row r="22" spans="1:7" ht="60.75" thickBot="1" x14ac:dyDescent="0.3">
      <c r="A22" s="38"/>
      <c r="B22" s="12">
        <v>19</v>
      </c>
      <c r="C22" s="13" t="s">
        <v>21</v>
      </c>
      <c r="D22" s="14">
        <v>1</v>
      </c>
      <c r="E22" s="15">
        <v>10</v>
      </c>
      <c r="F22" s="16" t="s">
        <v>33</v>
      </c>
      <c r="G22" s="14">
        <f t="shared" si="0"/>
        <v>10</v>
      </c>
    </row>
    <row r="23" spans="1:7" ht="60.75" thickBot="1" x14ac:dyDescent="0.3">
      <c r="A23" s="38"/>
      <c r="B23" s="12">
        <v>20</v>
      </c>
      <c r="C23" s="13" t="s">
        <v>22</v>
      </c>
      <c r="D23" s="14">
        <v>1</v>
      </c>
      <c r="E23" s="15">
        <v>10</v>
      </c>
      <c r="F23" s="16" t="s">
        <v>33</v>
      </c>
      <c r="G23" s="14">
        <f t="shared" si="0"/>
        <v>10</v>
      </c>
    </row>
    <row r="24" spans="1:7" ht="120.75" thickBot="1" x14ac:dyDescent="0.3">
      <c r="A24" s="39" t="s">
        <v>40</v>
      </c>
      <c r="B24" s="12">
        <v>21</v>
      </c>
      <c r="C24" s="13" t="s">
        <v>23</v>
      </c>
      <c r="D24" s="14">
        <v>1</v>
      </c>
      <c r="E24" s="15">
        <v>10</v>
      </c>
      <c r="F24" s="16" t="s">
        <v>33</v>
      </c>
      <c r="G24" s="14">
        <f t="shared" si="0"/>
        <v>10</v>
      </c>
    </row>
    <row r="25" spans="1:7" ht="75.75" thickBot="1" x14ac:dyDescent="0.3">
      <c r="A25" s="39"/>
      <c r="B25" s="12">
        <v>22</v>
      </c>
      <c r="C25" s="13" t="s">
        <v>24</v>
      </c>
      <c r="D25" s="14">
        <v>1</v>
      </c>
      <c r="E25" s="15">
        <v>10</v>
      </c>
      <c r="F25" s="16" t="s">
        <v>33</v>
      </c>
      <c r="G25" s="14">
        <f t="shared" si="0"/>
        <v>10</v>
      </c>
    </row>
    <row r="26" spans="1:7" ht="75.75" thickBot="1" x14ac:dyDescent="0.3">
      <c r="A26" s="39"/>
      <c r="B26" s="12">
        <v>23</v>
      </c>
      <c r="C26" s="13" t="s">
        <v>25</v>
      </c>
      <c r="D26" s="14">
        <v>1</v>
      </c>
      <c r="E26" s="15">
        <v>10</v>
      </c>
      <c r="F26" s="16" t="s">
        <v>33</v>
      </c>
      <c r="G26" s="14">
        <f t="shared" si="0"/>
        <v>10</v>
      </c>
    </row>
    <row r="27" spans="1:7" ht="75.75" thickBot="1" x14ac:dyDescent="0.3">
      <c r="A27" s="39"/>
      <c r="B27" s="12">
        <v>24</v>
      </c>
      <c r="C27" s="13" t="s">
        <v>26</v>
      </c>
      <c r="D27" s="14">
        <v>1</v>
      </c>
      <c r="E27" s="15">
        <v>10</v>
      </c>
      <c r="F27" s="16" t="s">
        <v>33</v>
      </c>
      <c r="G27" s="14">
        <f t="shared" si="0"/>
        <v>10</v>
      </c>
    </row>
    <row r="28" spans="1:7" ht="75.75" thickBot="1" x14ac:dyDescent="0.3">
      <c r="A28" s="39"/>
      <c r="B28" s="12">
        <v>25</v>
      </c>
      <c r="C28" s="13" t="s">
        <v>47</v>
      </c>
      <c r="D28" s="14">
        <v>1</v>
      </c>
      <c r="E28" s="15">
        <v>10</v>
      </c>
      <c r="F28" s="16" t="s">
        <v>33</v>
      </c>
      <c r="G28" s="14">
        <f t="shared" si="0"/>
        <v>10</v>
      </c>
    </row>
    <row r="29" spans="1:7" ht="30.75" thickBot="1" x14ac:dyDescent="0.3">
      <c r="A29" s="40" t="s">
        <v>41</v>
      </c>
      <c r="B29" s="12">
        <v>26</v>
      </c>
      <c r="C29" s="13" t="s">
        <v>27</v>
      </c>
      <c r="D29" s="14">
        <v>1</v>
      </c>
      <c r="E29" s="15">
        <v>10</v>
      </c>
      <c r="F29" s="16" t="s">
        <v>33</v>
      </c>
      <c r="G29" s="14">
        <f t="shared" si="0"/>
        <v>10</v>
      </c>
    </row>
    <row r="30" spans="1:7" ht="60.75" thickBot="1" x14ac:dyDescent="0.3">
      <c r="A30" s="40"/>
      <c r="B30" s="12">
        <v>27</v>
      </c>
      <c r="C30" s="13" t="s">
        <v>36</v>
      </c>
      <c r="D30" s="14">
        <v>1</v>
      </c>
      <c r="E30" s="15">
        <v>10</v>
      </c>
      <c r="F30" s="17" t="s">
        <v>33</v>
      </c>
      <c r="G30" s="14">
        <f t="shared" si="0"/>
        <v>10</v>
      </c>
    </row>
    <row r="31" spans="1:7" ht="15.75" thickBot="1" x14ac:dyDescent="0.3">
      <c r="A31" s="11"/>
      <c r="B31" s="42" t="s">
        <v>63</v>
      </c>
      <c r="C31" s="43"/>
      <c r="D31" s="41">
        <f>SUMPRODUCT(D4:D30,E4:E30)/27</f>
        <v>9.3703703703703702</v>
      </c>
      <c r="E31" s="41"/>
      <c r="F31" s="11"/>
      <c r="G31" s="11"/>
    </row>
  </sheetData>
  <mergeCells count="11">
    <mergeCell ref="D31:E31"/>
    <mergeCell ref="A12:A20"/>
    <mergeCell ref="A21:A23"/>
    <mergeCell ref="A24:A28"/>
    <mergeCell ref="A29:A30"/>
    <mergeCell ref="B31:C31"/>
    <mergeCell ref="B2:B3"/>
    <mergeCell ref="C2:C3"/>
    <mergeCell ref="F2:F3"/>
    <mergeCell ref="G2:G3"/>
    <mergeCell ref="A4:A11"/>
  </mergeCells>
  <pageMargins left="0.511811024" right="0.511811024" top="0.78740157499999996" bottom="0.78740157499999996" header="0.31496062000000002" footer="0.31496062000000002"/>
  <pageSetup paperSize="9"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1"/>
  <sheetViews>
    <sheetView showGridLines="0" zoomScaleNormal="100" workbookViewId="0">
      <selection activeCell="A2" sqref="A2"/>
    </sheetView>
  </sheetViews>
  <sheetFormatPr defaultColWidth="8.85546875" defaultRowHeight="15" x14ac:dyDescent="0.25"/>
  <cols>
    <col min="1" max="1" width="3.42578125" bestFit="1" customWidth="1"/>
    <col min="3" max="3" width="52.140625" customWidth="1"/>
    <col min="4" max="4" width="13.85546875" bestFit="1" customWidth="1"/>
    <col min="5" max="5" width="9.42578125" bestFit="1" customWidth="1"/>
    <col min="6" max="6" width="59.42578125" customWidth="1"/>
    <col min="7" max="7" width="6.85546875" customWidth="1"/>
  </cols>
  <sheetData>
    <row r="1" spans="1:8" ht="15.75" thickBot="1" x14ac:dyDescent="0.3"/>
    <row r="2" spans="1:8" ht="45" x14ac:dyDescent="0.25">
      <c r="A2" s="11"/>
      <c r="B2" s="32" t="s">
        <v>0</v>
      </c>
      <c r="C2" s="34" t="s">
        <v>1</v>
      </c>
      <c r="D2" s="1" t="s">
        <v>30</v>
      </c>
      <c r="E2" s="1" t="s">
        <v>2</v>
      </c>
      <c r="F2" s="34" t="s">
        <v>31</v>
      </c>
      <c r="G2" s="34" t="s">
        <v>32</v>
      </c>
    </row>
    <row r="3" spans="1:8" ht="45.75" thickBot="1" x14ac:dyDescent="0.3">
      <c r="A3" s="11"/>
      <c r="B3" s="33"/>
      <c r="C3" s="35"/>
      <c r="D3" s="3" t="s">
        <v>29</v>
      </c>
      <c r="E3" s="3" t="s">
        <v>28</v>
      </c>
      <c r="F3" s="35"/>
      <c r="G3" s="35"/>
      <c r="H3" s="2"/>
    </row>
    <row r="4" spans="1:8" ht="105.75" thickBot="1" x14ac:dyDescent="0.3">
      <c r="A4" s="36" t="s">
        <v>37</v>
      </c>
      <c r="B4" s="12">
        <v>1</v>
      </c>
      <c r="C4" s="13" t="s">
        <v>3</v>
      </c>
      <c r="D4" s="14">
        <v>1</v>
      </c>
      <c r="E4" s="15">
        <v>10</v>
      </c>
      <c r="F4" s="16" t="s">
        <v>33</v>
      </c>
      <c r="G4" s="14">
        <f>D4*E4</f>
        <v>10</v>
      </c>
    </row>
    <row r="5" spans="1:8" ht="45.75" thickBot="1" x14ac:dyDescent="0.3">
      <c r="A5" s="36"/>
      <c r="B5" s="12">
        <v>2</v>
      </c>
      <c r="C5" s="13" t="s">
        <v>4</v>
      </c>
      <c r="D5" s="14">
        <v>1</v>
      </c>
      <c r="E5" s="15">
        <v>10</v>
      </c>
      <c r="F5" s="16" t="s">
        <v>33</v>
      </c>
      <c r="G5" s="14">
        <f t="shared" ref="G5:G30" si="0">D5*E5</f>
        <v>10</v>
      </c>
    </row>
    <row r="6" spans="1:8" ht="345.75" thickBot="1" x14ac:dyDescent="0.3">
      <c r="A6" s="36"/>
      <c r="B6" s="12">
        <v>3</v>
      </c>
      <c r="C6" s="13" t="s">
        <v>5</v>
      </c>
      <c r="D6" s="14">
        <v>1</v>
      </c>
      <c r="E6" s="15">
        <v>7</v>
      </c>
      <c r="F6" s="16" t="s">
        <v>45</v>
      </c>
      <c r="G6" s="14">
        <f t="shared" si="0"/>
        <v>7</v>
      </c>
    </row>
    <row r="7" spans="1:8" ht="225.75" thickBot="1" x14ac:dyDescent="0.3">
      <c r="A7" s="36"/>
      <c r="B7" s="12">
        <v>4</v>
      </c>
      <c r="C7" s="13" t="s">
        <v>6</v>
      </c>
      <c r="D7" s="14">
        <v>1</v>
      </c>
      <c r="E7" s="15">
        <v>7</v>
      </c>
      <c r="F7" s="16" t="s">
        <v>46</v>
      </c>
      <c r="G7" s="14">
        <f t="shared" si="0"/>
        <v>7</v>
      </c>
    </row>
    <row r="8" spans="1:8" ht="225.75" thickBot="1" x14ac:dyDescent="0.3">
      <c r="A8" s="36"/>
      <c r="B8" s="12">
        <v>5</v>
      </c>
      <c r="C8" s="13" t="s">
        <v>7</v>
      </c>
      <c r="D8" s="14">
        <v>1</v>
      </c>
      <c r="E8" s="15">
        <v>7</v>
      </c>
      <c r="F8" s="16" t="s">
        <v>46</v>
      </c>
      <c r="G8" s="14">
        <f t="shared" si="0"/>
        <v>7</v>
      </c>
    </row>
    <row r="9" spans="1:8" ht="60.75" thickBot="1" x14ac:dyDescent="0.3">
      <c r="A9" s="36"/>
      <c r="B9" s="12">
        <v>6</v>
      </c>
      <c r="C9" s="13" t="s">
        <v>8</v>
      </c>
      <c r="D9" s="14">
        <v>1</v>
      </c>
      <c r="E9" s="15">
        <v>10</v>
      </c>
      <c r="F9" s="16" t="s">
        <v>33</v>
      </c>
      <c r="G9" s="14">
        <f t="shared" si="0"/>
        <v>10</v>
      </c>
    </row>
    <row r="10" spans="1:8" ht="120.75" thickBot="1" x14ac:dyDescent="0.3">
      <c r="A10" s="36"/>
      <c r="B10" s="12">
        <v>7</v>
      </c>
      <c r="C10" s="13" t="s">
        <v>9</v>
      </c>
      <c r="D10" s="14">
        <v>1</v>
      </c>
      <c r="E10" s="15">
        <v>10</v>
      </c>
      <c r="F10" s="16" t="s">
        <v>33</v>
      </c>
      <c r="G10" s="14">
        <f t="shared" si="0"/>
        <v>10</v>
      </c>
    </row>
    <row r="11" spans="1:8" ht="150.75" thickBot="1" x14ac:dyDescent="0.3">
      <c r="A11" s="36"/>
      <c r="B11" s="12">
        <v>8</v>
      </c>
      <c r="C11" s="13" t="s">
        <v>10</v>
      </c>
      <c r="D11" s="14">
        <v>1</v>
      </c>
      <c r="E11" s="15">
        <v>5</v>
      </c>
      <c r="F11" s="16" t="s">
        <v>66</v>
      </c>
      <c r="G11" s="14">
        <f t="shared" si="0"/>
        <v>5</v>
      </c>
    </row>
    <row r="12" spans="1:8" ht="45.75" thickBot="1" x14ac:dyDescent="0.3">
      <c r="A12" s="37" t="s">
        <v>38</v>
      </c>
      <c r="B12" s="12">
        <v>9</v>
      </c>
      <c r="C12" s="13" t="s">
        <v>11</v>
      </c>
      <c r="D12" s="14">
        <v>1</v>
      </c>
      <c r="E12" s="15">
        <v>10</v>
      </c>
      <c r="F12" s="16" t="s">
        <v>33</v>
      </c>
      <c r="G12" s="14">
        <f t="shared" si="0"/>
        <v>10</v>
      </c>
    </row>
    <row r="13" spans="1:8" ht="45.75" thickBot="1" x14ac:dyDescent="0.3">
      <c r="A13" s="37"/>
      <c r="B13" s="12">
        <v>10</v>
      </c>
      <c r="C13" s="13" t="s">
        <v>12</v>
      </c>
      <c r="D13" s="14">
        <v>1</v>
      </c>
      <c r="E13" s="15">
        <v>10</v>
      </c>
      <c r="F13" s="16" t="s">
        <v>33</v>
      </c>
      <c r="G13" s="14">
        <f t="shared" si="0"/>
        <v>10</v>
      </c>
    </row>
    <row r="14" spans="1:8" ht="60.75" thickBot="1" x14ac:dyDescent="0.3">
      <c r="A14" s="37"/>
      <c r="B14" s="12">
        <v>11</v>
      </c>
      <c r="C14" s="13" t="s">
        <v>13</v>
      </c>
      <c r="D14" s="14">
        <v>1</v>
      </c>
      <c r="E14" s="15">
        <v>10</v>
      </c>
      <c r="F14" s="16" t="s">
        <v>33</v>
      </c>
      <c r="G14" s="14">
        <f t="shared" si="0"/>
        <v>10</v>
      </c>
    </row>
    <row r="15" spans="1:8" ht="120.75" thickBot="1" x14ac:dyDescent="0.3">
      <c r="A15" s="37"/>
      <c r="B15" s="12">
        <v>12</v>
      </c>
      <c r="C15" s="13" t="s">
        <v>14</v>
      </c>
      <c r="D15" s="14">
        <v>1</v>
      </c>
      <c r="E15" s="15">
        <v>10</v>
      </c>
      <c r="F15" s="16" t="s">
        <v>33</v>
      </c>
      <c r="G15" s="14">
        <f t="shared" si="0"/>
        <v>10</v>
      </c>
    </row>
    <row r="16" spans="1:8" ht="75.75" thickBot="1" x14ac:dyDescent="0.3">
      <c r="A16" s="37"/>
      <c r="B16" s="12">
        <v>13</v>
      </c>
      <c r="C16" s="13" t="s">
        <v>15</v>
      </c>
      <c r="D16" s="14">
        <v>1</v>
      </c>
      <c r="E16" s="15">
        <v>10</v>
      </c>
      <c r="F16" s="16" t="s">
        <v>33</v>
      </c>
      <c r="G16" s="14">
        <f t="shared" si="0"/>
        <v>10</v>
      </c>
    </row>
    <row r="17" spans="1:7" ht="75.75" thickBot="1" x14ac:dyDescent="0.3">
      <c r="A17" s="37"/>
      <c r="B17" s="12">
        <v>14</v>
      </c>
      <c r="C17" s="13" t="s">
        <v>16</v>
      </c>
      <c r="D17" s="14">
        <v>1</v>
      </c>
      <c r="E17" s="15">
        <v>10</v>
      </c>
      <c r="F17" s="16" t="s">
        <v>33</v>
      </c>
      <c r="G17" s="14">
        <f t="shared" si="0"/>
        <v>10</v>
      </c>
    </row>
    <row r="18" spans="1:7" ht="90.75" thickBot="1" x14ac:dyDescent="0.3">
      <c r="A18" s="37"/>
      <c r="B18" s="12">
        <v>15</v>
      </c>
      <c r="C18" s="13" t="s">
        <v>17</v>
      </c>
      <c r="D18" s="14">
        <v>1</v>
      </c>
      <c r="E18" s="15">
        <v>9</v>
      </c>
      <c r="F18" s="16" t="s">
        <v>35</v>
      </c>
      <c r="G18" s="14">
        <f t="shared" si="0"/>
        <v>9</v>
      </c>
    </row>
    <row r="19" spans="1:7" ht="90.75" thickBot="1" x14ac:dyDescent="0.3">
      <c r="A19" s="37"/>
      <c r="B19" s="12">
        <v>16</v>
      </c>
      <c r="C19" s="13" t="s">
        <v>18</v>
      </c>
      <c r="D19" s="14">
        <v>1</v>
      </c>
      <c r="E19" s="15">
        <v>10</v>
      </c>
      <c r="F19" s="16" t="s">
        <v>33</v>
      </c>
      <c r="G19" s="14">
        <f t="shared" si="0"/>
        <v>10</v>
      </c>
    </row>
    <row r="20" spans="1:7" ht="75.75" thickBot="1" x14ac:dyDescent="0.3">
      <c r="A20" s="37"/>
      <c r="B20" s="12">
        <v>17</v>
      </c>
      <c r="C20" s="13" t="s">
        <v>19</v>
      </c>
      <c r="D20" s="14">
        <v>1</v>
      </c>
      <c r="E20" s="15">
        <v>10</v>
      </c>
      <c r="F20" s="16" t="s">
        <v>33</v>
      </c>
      <c r="G20" s="14">
        <f t="shared" si="0"/>
        <v>10</v>
      </c>
    </row>
    <row r="21" spans="1:7" ht="105.75" thickBot="1" x14ac:dyDescent="0.3">
      <c r="A21" s="38" t="s">
        <v>39</v>
      </c>
      <c r="B21" s="12">
        <v>18</v>
      </c>
      <c r="C21" s="13" t="s">
        <v>20</v>
      </c>
      <c r="D21" s="14">
        <v>1</v>
      </c>
      <c r="E21" s="15">
        <v>8</v>
      </c>
      <c r="F21" s="16" t="s">
        <v>67</v>
      </c>
      <c r="G21" s="14">
        <f t="shared" si="0"/>
        <v>8</v>
      </c>
    </row>
    <row r="22" spans="1:7" ht="75.75" thickBot="1" x14ac:dyDescent="0.3">
      <c r="A22" s="38"/>
      <c r="B22" s="12">
        <v>19</v>
      </c>
      <c r="C22" s="13" t="s">
        <v>21</v>
      </c>
      <c r="D22" s="14">
        <v>1</v>
      </c>
      <c r="E22" s="15">
        <v>10</v>
      </c>
      <c r="F22" s="16" t="s">
        <v>33</v>
      </c>
      <c r="G22" s="14">
        <f t="shared" si="0"/>
        <v>10</v>
      </c>
    </row>
    <row r="23" spans="1:7" ht="75.75" thickBot="1" x14ac:dyDescent="0.3">
      <c r="A23" s="38"/>
      <c r="B23" s="12">
        <v>20</v>
      </c>
      <c r="C23" s="13" t="s">
        <v>22</v>
      </c>
      <c r="D23" s="14">
        <v>1</v>
      </c>
      <c r="E23" s="15">
        <v>10</v>
      </c>
      <c r="F23" s="16" t="s">
        <v>33</v>
      </c>
      <c r="G23" s="14">
        <f t="shared" si="0"/>
        <v>10</v>
      </c>
    </row>
    <row r="24" spans="1:7" ht="135.75" thickBot="1" x14ac:dyDescent="0.3">
      <c r="A24" s="39" t="s">
        <v>40</v>
      </c>
      <c r="B24" s="12">
        <v>21</v>
      </c>
      <c r="C24" s="13" t="s">
        <v>23</v>
      </c>
      <c r="D24" s="14">
        <v>1</v>
      </c>
      <c r="E24" s="15">
        <v>10</v>
      </c>
      <c r="F24" s="16" t="s">
        <v>33</v>
      </c>
      <c r="G24" s="14">
        <f t="shared" si="0"/>
        <v>10</v>
      </c>
    </row>
    <row r="25" spans="1:7" ht="75.75" thickBot="1" x14ac:dyDescent="0.3">
      <c r="A25" s="39"/>
      <c r="B25" s="12">
        <v>22</v>
      </c>
      <c r="C25" s="13" t="s">
        <v>24</v>
      </c>
      <c r="D25" s="14">
        <v>1</v>
      </c>
      <c r="E25" s="15">
        <v>10</v>
      </c>
      <c r="F25" s="16" t="s">
        <v>33</v>
      </c>
      <c r="G25" s="14">
        <f t="shared" si="0"/>
        <v>10</v>
      </c>
    </row>
    <row r="26" spans="1:7" ht="90.75" thickBot="1" x14ac:dyDescent="0.3">
      <c r="A26" s="39"/>
      <c r="B26" s="12">
        <v>23</v>
      </c>
      <c r="C26" s="13" t="s">
        <v>25</v>
      </c>
      <c r="D26" s="14">
        <v>1</v>
      </c>
      <c r="E26" s="15">
        <v>10</v>
      </c>
      <c r="F26" s="16" t="s">
        <v>33</v>
      </c>
      <c r="G26" s="14">
        <f t="shared" si="0"/>
        <v>10</v>
      </c>
    </row>
    <row r="27" spans="1:7" ht="90.75" thickBot="1" x14ac:dyDescent="0.3">
      <c r="A27" s="39"/>
      <c r="B27" s="12">
        <v>24</v>
      </c>
      <c r="C27" s="13" t="s">
        <v>26</v>
      </c>
      <c r="D27" s="14">
        <v>1</v>
      </c>
      <c r="E27" s="15">
        <v>10</v>
      </c>
      <c r="F27" s="16" t="s">
        <v>33</v>
      </c>
      <c r="G27" s="14">
        <f t="shared" si="0"/>
        <v>10</v>
      </c>
    </row>
    <row r="28" spans="1:7" ht="75.75" thickBot="1" x14ac:dyDescent="0.3">
      <c r="A28" s="39"/>
      <c r="B28" s="12">
        <v>25</v>
      </c>
      <c r="C28" s="13" t="s">
        <v>47</v>
      </c>
      <c r="D28" s="14">
        <v>1</v>
      </c>
      <c r="E28" s="15">
        <v>10</v>
      </c>
      <c r="F28" s="16" t="s">
        <v>33</v>
      </c>
      <c r="G28" s="14">
        <f t="shared" si="0"/>
        <v>10</v>
      </c>
    </row>
    <row r="29" spans="1:7" ht="45.75" thickBot="1" x14ac:dyDescent="0.3">
      <c r="A29" s="40" t="s">
        <v>41</v>
      </c>
      <c r="B29" s="12">
        <v>26</v>
      </c>
      <c r="C29" s="13" t="s">
        <v>27</v>
      </c>
      <c r="D29" s="14">
        <v>1</v>
      </c>
      <c r="E29" s="15">
        <v>10</v>
      </c>
      <c r="F29" s="16" t="s">
        <v>33</v>
      </c>
      <c r="G29" s="14">
        <f t="shared" si="0"/>
        <v>10</v>
      </c>
    </row>
    <row r="30" spans="1:7" ht="75.75" thickBot="1" x14ac:dyDescent="0.3">
      <c r="A30" s="40"/>
      <c r="B30" s="12">
        <v>27</v>
      </c>
      <c r="C30" s="13" t="s">
        <v>36</v>
      </c>
      <c r="D30" s="14">
        <v>1</v>
      </c>
      <c r="E30" s="15">
        <v>10</v>
      </c>
      <c r="F30" s="17" t="s">
        <v>33</v>
      </c>
      <c r="G30" s="14">
        <f t="shared" si="0"/>
        <v>10</v>
      </c>
    </row>
    <row r="31" spans="1:7" ht="15.75" thickBot="1" x14ac:dyDescent="0.3">
      <c r="A31" s="11"/>
      <c r="B31" s="42" t="s">
        <v>64</v>
      </c>
      <c r="C31" s="43"/>
      <c r="D31" s="41">
        <f>SUMPRODUCT(D4:D30,E4:E30)/27</f>
        <v>9.3703703703703702</v>
      </c>
      <c r="E31" s="41"/>
      <c r="F31" s="11"/>
      <c r="G31" s="11"/>
    </row>
  </sheetData>
  <mergeCells count="11">
    <mergeCell ref="D31:E31"/>
    <mergeCell ref="A12:A20"/>
    <mergeCell ref="A21:A23"/>
    <mergeCell ref="A24:A28"/>
    <mergeCell ref="A29:A30"/>
    <mergeCell ref="B31:C31"/>
    <mergeCell ref="B2:B3"/>
    <mergeCell ref="C2:C3"/>
    <mergeCell ref="F2:F3"/>
    <mergeCell ref="G2:G3"/>
    <mergeCell ref="A4:A11"/>
  </mergeCells>
  <pageMargins left="0.511811024" right="0.511811024" top="0.78740157499999996" bottom="0.78740157499999996" header="0.31496062000000002" footer="0.31496062000000002"/>
  <pageSetup paperSize="9" orientation="portrait" horizontalDpi="360"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1"/>
  <sheetViews>
    <sheetView showGridLines="0" zoomScaleNormal="100" workbookViewId="0">
      <selection activeCell="A2" sqref="A2"/>
    </sheetView>
  </sheetViews>
  <sheetFormatPr defaultColWidth="8.85546875" defaultRowHeight="15" x14ac:dyDescent="0.25"/>
  <cols>
    <col min="1" max="1" width="3.42578125" bestFit="1" customWidth="1"/>
    <col min="3" max="3" width="55.140625" customWidth="1"/>
    <col min="4" max="4" width="13.85546875" bestFit="1" customWidth="1"/>
    <col min="5" max="5" width="9.42578125" bestFit="1" customWidth="1"/>
    <col min="6" max="6" width="65.7109375" customWidth="1"/>
    <col min="7" max="7" width="8.85546875" customWidth="1"/>
  </cols>
  <sheetData>
    <row r="1" spans="1:9" ht="15.75" thickBot="1" x14ac:dyDescent="0.3"/>
    <row r="2" spans="1:9" ht="45" x14ac:dyDescent="0.25">
      <c r="A2" s="11"/>
      <c r="B2" s="32" t="s">
        <v>0</v>
      </c>
      <c r="C2" s="34" t="s">
        <v>1</v>
      </c>
      <c r="D2" s="1" t="s">
        <v>30</v>
      </c>
      <c r="E2" s="1" t="s">
        <v>2</v>
      </c>
      <c r="F2" s="34" t="s">
        <v>31</v>
      </c>
      <c r="G2" s="34" t="s">
        <v>32</v>
      </c>
    </row>
    <row r="3" spans="1:9" ht="45.75" thickBot="1" x14ac:dyDescent="0.3">
      <c r="A3" s="11"/>
      <c r="B3" s="33"/>
      <c r="C3" s="35"/>
      <c r="D3" s="3" t="s">
        <v>29</v>
      </c>
      <c r="E3" s="3" t="s">
        <v>28</v>
      </c>
      <c r="F3" s="35"/>
      <c r="G3" s="35"/>
      <c r="H3" s="2"/>
      <c r="I3" s="9"/>
    </row>
    <row r="4" spans="1:9" ht="105.75" thickBot="1" x14ac:dyDescent="0.3">
      <c r="A4" s="36" t="s">
        <v>37</v>
      </c>
      <c r="B4" s="12">
        <v>1</v>
      </c>
      <c r="C4" s="13" t="s">
        <v>3</v>
      </c>
      <c r="D4" s="14">
        <v>1</v>
      </c>
      <c r="E4" s="15">
        <v>10</v>
      </c>
      <c r="F4" s="16" t="s">
        <v>33</v>
      </c>
      <c r="G4" s="14">
        <f>D4*E4</f>
        <v>10</v>
      </c>
    </row>
    <row r="5" spans="1:9" ht="45.75" thickBot="1" x14ac:dyDescent="0.3">
      <c r="A5" s="36"/>
      <c r="B5" s="12">
        <v>2</v>
      </c>
      <c r="C5" s="13" t="s">
        <v>4</v>
      </c>
      <c r="D5" s="14">
        <v>1</v>
      </c>
      <c r="E5" s="15">
        <v>10</v>
      </c>
      <c r="F5" s="16" t="s">
        <v>33</v>
      </c>
      <c r="G5" s="14">
        <f t="shared" ref="G5:G30" si="0">D5*E5</f>
        <v>10</v>
      </c>
    </row>
    <row r="6" spans="1:9" ht="375.75" thickBot="1" x14ac:dyDescent="0.3">
      <c r="A6" s="36"/>
      <c r="B6" s="12">
        <v>3</v>
      </c>
      <c r="C6" s="13" t="s">
        <v>5</v>
      </c>
      <c r="D6" s="14">
        <v>1</v>
      </c>
      <c r="E6" s="15">
        <v>7</v>
      </c>
      <c r="F6" s="16" t="s">
        <v>45</v>
      </c>
      <c r="G6" s="14">
        <f t="shared" si="0"/>
        <v>7</v>
      </c>
    </row>
    <row r="7" spans="1:9" ht="240.75" thickBot="1" x14ac:dyDescent="0.3">
      <c r="A7" s="36"/>
      <c r="B7" s="12">
        <v>4</v>
      </c>
      <c r="C7" s="13" t="s">
        <v>6</v>
      </c>
      <c r="D7" s="14">
        <v>1</v>
      </c>
      <c r="E7" s="15">
        <v>7</v>
      </c>
      <c r="F7" s="16" t="s">
        <v>46</v>
      </c>
      <c r="G7" s="14">
        <f t="shared" si="0"/>
        <v>7</v>
      </c>
    </row>
    <row r="8" spans="1:9" ht="240.75" thickBot="1" x14ac:dyDescent="0.3">
      <c r="A8" s="36"/>
      <c r="B8" s="12">
        <v>5</v>
      </c>
      <c r="C8" s="13" t="s">
        <v>7</v>
      </c>
      <c r="D8" s="14">
        <v>1</v>
      </c>
      <c r="E8" s="15">
        <v>7</v>
      </c>
      <c r="F8" s="16" t="s">
        <v>46</v>
      </c>
      <c r="G8" s="14">
        <f t="shared" si="0"/>
        <v>7</v>
      </c>
    </row>
    <row r="9" spans="1:9" ht="60.75" thickBot="1" x14ac:dyDescent="0.3">
      <c r="A9" s="36"/>
      <c r="B9" s="12">
        <v>6</v>
      </c>
      <c r="C9" s="13" t="s">
        <v>8</v>
      </c>
      <c r="D9" s="14">
        <v>1</v>
      </c>
      <c r="E9" s="15">
        <v>10</v>
      </c>
      <c r="F9" s="16" t="s">
        <v>33</v>
      </c>
      <c r="G9" s="14">
        <f t="shared" si="0"/>
        <v>10</v>
      </c>
    </row>
    <row r="10" spans="1:9" ht="120.75" thickBot="1" x14ac:dyDescent="0.3">
      <c r="A10" s="36"/>
      <c r="B10" s="12">
        <v>7</v>
      </c>
      <c r="C10" s="13" t="s">
        <v>9</v>
      </c>
      <c r="D10" s="14">
        <v>1</v>
      </c>
      <c r="E10" s="15">
        <v>10</v>
      </c>
      <c r="F10" s="16" t="s">
        <v>33</v>
      </c>
      <c r="G10" s="14">
        <f t="shared" si="0"/>
        <v>10</v>
      </c>
    </row>
    <row r="11" spans="1:9" ht="192.95" customHeight="1" thickBot="1" x14ac:dyDescent="0.3">
      <c r="A11" s="36"/>
      <c r="B11" s="12">
        <v>8</v>
      </c>
      <c r="C11" s="13" t="s">
        <v>10</v>
      </c>
      <c r="D11" s="14">
        <v>1</v>
      </c>
      <c r="E11" s="15">
        <v>5</v>
      </c>
      <c r="F11" s="16" t="s">
        <v>66</v>
      </c>
      <c r="G11" s="14">
        <f t="shared" si="0"/>
        <v>5</v>
      </c>
    </row>
    <row r="12" spans="1:9" ht="48.95" customHeight="1" thickBot="1" x14ac:dyDescent="0.3">
      <c r="A12" s="37" t="s">
        <v>38</v>
      </c>
      <c r="B12" s="12">
        <v>9</v>
      </c>
      <c r="C12" s="13" t="s">
        <v>11</v>
      </c>
      <c r="D12" s="14">
        <v>1</v>
      </c>
      <c r="E12" s="15">
        <v>10</v>
      </c>
      <c r="F12" s="16" t="s">
        <v>33</v>
      </c>
      <c r="G12" s="14">
        <f t="shared" si="0"/>
        <v>10</v>
      </c>
    </row>
    <row r="13" spans="1:9" ht="45.75" thickBot="1" x14ac:dyDescent="0.3">
      <c r="A13" s="37"/>
      <c r="B13" s="12">
        <v>10</v>
      </c>
      <c r="C13" s="13" t="s">
        <v>12</v>
      </c>
      <c r="D13" s="14">
        <v>1</v>
      </c>
      <c r="E13" s="15">
        <v>10</v>
      </c>
      <c r="F13" s="16" t="s">
        <v>33</v>
      </c>
      <c r="G13" s="14">
        <f t="shared" si="0"/>
        <v>10</v>
      </c>
    </row>
    <row r="14" spans="1:9" ht="45.75" thickBot="1" x14ac:dyDescent="0.3">
      <c r="A14" s="37"/>
      <c r="B14" s="12">
        <v>11</v>
      </c>
      <c r="C14" s="13" t="s">
        <v>13</v>
      </c>
      <c r="D14" s="14">
        <v>1</v>
      </c>
      <c r="E14" s="15">
        <v>10</v>
      </c>
      <c r="F14" s="16" t="s">
        <v>33</v>
      </c>
      <c r="G14" s="14">
        <f t="shared" si="0"/>
        <v>10</v>
      </c>
    </row>
    <row r="15" spans="1:9" ht="120.75" thickBot="1" x14ac:dyDescent="0.3">
      <c r="A15" s="37"/>
      <c r="B15" s="12">
        <v>12</v>
      </c>
      <c r="C15" s="13" t="s">
        <v>14</v>
      </c>
      <c r="D15" s="14">
        <v>1</v>
      </c>
      <c r="E15" s="15">
        <v>10</v>
      </c>
      <c r="F15" s="16" t="s">
        <v>33</v>
      </c>
      <c r="G15" s="14">
        <f t="shared" si="0"/>
        <v>10</v>
      </c>
    </row>
    <row r="16" spans="1:9" ht="75.75" thickBot="1" x14ac:dyDescent="0.3">
      <c r="A16" s="37"/>
      <c r="B16" s="12">
        <v>13</v>
      </c>
      <c r="C16" s="13" t="s">
        <v>15</v>
      </c>
      <c r="D16" s="14">
        <v>1</v>
      </c>
      <c r="E16" s="15">
        <v>10</v>
      </c>
      <c r="F16" s="16" t="s">
        <v>33</v>
      </c>
      <c r="G16" s="14">
        <f t="shared" si="0"/>
        <v>10</v>
      </c>
    </row>
    <row r="17" spans="1:11" ht="75.75" thickBot="1" x14ac:dyDescent="0.3">
      <c r="A17" s="37"/>
      <c r="B17" s="12">
        <v>14</v>
      </c>
      <c r="C17" s="13" t="s">
        <v>16</v>
      </c>
      <c r="D17" s="14">
        <v>1</v>
      </c>
      <c r="E17" s="15">
        <v>10</v>
      </c>
      <c r="F17" s="16" t="s">
        <v>33</v>
      </c>
      <c r="G17" s="14">
        <f t="shared" si="0"/>
        <v>10</v>
      </c>
    </row>
    <row r="18" spans="1:11" ht="90.75" thickBot="1" x14ac:dyDescent="0.3">
      <c r="A18" s="37"/>
      <c r="B18" s="12">
        <v>15</v>
      </c>
      <c r="C18" s="13" t="s">
        <v>17</v>
      </c>
      <c r="D18" s="14">
        <v>1</v>
      </c>
      <c r="E18" s="15">
        <v>9</v>
      </c>
      <c r="F18" s="16" t="s">
        <v>35</v>
      </c>
      <c r="G18" s="14">
        <f t="shared" si="0"/>
        <v>9</v>
      </c>
    </row>
    <row r="19" spans="1:11" ht="75.75" thickBot="1" x14ac:dyDescent="0.3">
      <c r="A19" s="37"/>
      <c r="B19" s="12">
        <v>16</v>
      </c>
      <c r="C19" s="13" t="s">
        <v>18</v>
      </c>
      <c r="D19" s="14">
        <v>1</v>
      </c>
      <c r="E19" s="15">
        <v>10</v>
      </c>
      <c r="F19" s="16" t="s">
        <v>33</v>
      </c>
      <c r="G19" s="14">
        <f t="shared" si="0"/>
        <v>10</v>
      </c>
    </row>
    <row r="20" spans="1:11" ht="75.75" thickBot="1" x14ac:dyDescent="0.3">
      <c r="A20" s="37"/>
      <c r="B20" s="12">
        <v>17</v>
      </c>
      <c r="C20" s="13" t="s">
        <v>19</v>
      </c>
      <c r="D20" s="14">
        <v>1</v>
      </c>
      <c r="E20" s="15">
        <v>10</v>
      </c>
      <c r="F20" s="16" t="s">
        <v>33</v>
      </c>
      <c r="G20" s="14">
        <f t="shared" si="0"/>
        <v>10</v>
      </c>
    </row>
    <row r="21" spans="1:11" ht="90.75" thickBot="1" x14ac:dyDescent="0.3">
      <c r="A21" s="38" t="s">
        <v>39</v>
      </c>
      <c r="B21" s="12">
        <v>18</v>
      </c>
      <c r="C21" s="13" t="s">
        <v>20</v>
      </c>
      <c r="D21" s="14">
        <v>1</v>
      </c>
      <c r="E21" s="15">
        <v>8</v>
      </c>
      <c r="F21" s="16" t="s">
        <v>67</v>
      </c>
      <c r="G21" s="14">
        <f t="shared" si="0"/>
        <v>8</v>
      </c>
    </row>
    <row r="22" spans="1:11" ht="409.6" thickBot="1" x14ac:dyDescent="0.3">
      <c r="A22" s="38"/>
      <c r="B22" s="12">
        <v>19</v>
      </c>
      <c r="C22" s="13" t="s">
        <v>21</v>
      </c>
      <c r="D22" s="14">
        <v>1</v>
      </c>
      <c r="E22" s="15">
        <v>7</v>
      </c>
      <c r="F22" s="16" t="s">
        <v>68</v>
      </c>
      <c r="G22" s="14">
        <f t="shared" si="0"/>
        <v>7</v>
      </c>
      <c r="J22" s="4">
        <v>7</v>
      </c>
      <c r="K22" s="5" t="s">
        <v>34</v>
      </c>
    </row>
    <row r="23" spans="1:11" ht="75.75" thickBot="1" x14ac:dyDescent="0.3">
      <c r="A23" s="38"/>
      <c r="B23" s="12">
        <v>20</v>
      </c>
      <c r="C23" s="13" t="s">
        <v>22</v>
      </c>
      <c r="D23" s="14">
        <v>1</v>
      </c>
      <c r="E23" s="15">
        <v>10</v>
      </c>
      <c r="F23" s="16" t="s">
        <v>33</v>
      </c>
      <c r="G23" s="14">
        <f t="shared" si="0"/>
        <v>10</v>
      </c>
    </row>
    <row r="24" spans="1:11" ht="113.1" customHeight="1" thickBot="1" x14ac:dyDescent="0.3">
      <c r="A24" s="39" t="s">
        <v>40</v>
      </c>
      <c r="B24" s="12">
        <v>21</v>
      </c>
      <c r="C24" s="13" t="s">
        <v>23</v>
      </c>
      <c r="D24" s="14">
        <v>1</v>
      </c>
      <c r="E24" s="15">
        <v>10</v>
      </c>
      <c r="F24" s="16" t="s">
        <v>33</v>
      </c>
      <c r="G24" s="14">
        <f t="shared" si="0"/>
        <v>10</v>
      </c>
    </row>
    <row r="25" spans="1:11" ht="75.75" thickBot="1" x14ac:dyDescent="0.3">
      <c r="A25" s="39"/>
      <c r="B25" s="12">
        <v>22</v>
      </c>
      <c r="C25" s="13" t="s">
        <v>24</v>
      </c>
      <c r="D25" s="14">
        <v>1</v>
      </c>
      <c r="E25" s="15">
        <v>10</v>
      </c>
      <c r="F25" s="16" t="s">
        <v>33</v>
      </c>
      <c r="G25" s="14">
        <f t="shared" si="0"/>
        <v>10</v>
      </c>
    </row>
    <row r="26" spans="1:11" ht="90.75" thickBot="1" x14ac:dyDescent="0.3">
      <c r="A26" s="39"/>
      <c r="B26" s="12">
        <v>23</v>
      </c>
      <c r="C26" s="13" t="s">
        <v>25</v>
      </c>
      <c r="D26" s="14">
        <v>1</v>
      </c>
      <c r="E26" s="15">
        <v>10</v>
      </c>
      <c r="F26" s="16" t="s">
        <v>33</v>
      </c>
      <c r="G26" s="14">
        <f t="shared" si="0"/>
        <v>10</v>
      </c>
    </row>
    <row r="27" spans="1:11" ht="75.75" thickBot="1" x14ac:dyDescent="0.3">
      <c r="A27" s="39"/>
      <c r="B27" s="12">
        <v>24</v>
      </c>
      <c r="C27" s="13" t="s">
        <v>26</v>
      </c>
      <c r="D27" s="14">
        <v>1</v>
      </c>
      <c r="E27" s="15">
        <v>10</v>
      </c>
      <c r="F27" s="16" t="s">
        <v>33</v>
      </c>
      <c r="G27" s="14">
        <f t="shared" si="0"/>
        <v>10</v>
      </c>
    </row>
    <row r="28" spans="1:11" ht="75.75" thickBot="1" x14ac:dyDescent="0.3">
      <c r="A28" s="39"/>
      <c r="B28" s="12">
        <v>25</v>
      </c>
      <c r="C28" s="13" t="s">
        <v>47</v>
      </c>
      <c r="D28" s="14">
        <v>1</v>
      </c>
      <c r="E28" s="15">
        <v>10</v>
      </c>
      <c r="F28" s="16" t="s">
        <v>33</v>
      </c>
      <c r="G28" s="14">
        <f t="shared" si="0"/>
        <v>10</v>
      </c>
    </row>
    <row r="29" spans="1:11" ht="33" customHeight="1" thickBot="1" x14ac:dyDescent="0.3">
      <c r="A29" s="40" t="s">
        <v>41</v>
      </c>
      <c r="B29" s="12">
        <v>26</v>
      </c>
      <c r="C29" s="13" t="s">
        <v>27</v>
      </c>
      <c r="D29" s="14">
        <v>1</v>
      </c>
      <c r="E29" s="15">
        <v>10</v>
      </c>
      <c r="F29" s="16" t="s">
        <v>33</v>
      </c>
      <c r="G29" s="14">
        <f t="shared" si="0"/>
        <v>10</v>
      </c>
    </row>
    <row r="30" spans="1:11" ht="75.75" thickBot="1" x14ac:dyDescent="0.3">
      <c r="A30" s="40"/>
      <c r="B30" s="12">
        <v>27</v>
      </c>
      <c r="C30" s="13" t="s">
        <v>36</v>
      </c>
      <c r="D30" s="14">
        <v>1</v>
      </c>
      <c r="E30" s="15">
        <v>10</v>
      </c>
      <c r="F30" s="17" t="s">
        <v>33</v>
      </c>
      <c r="G30" s="14">
        <f t="shared" si="0"/>
        <v>10</v>
      </c>
    </row>
    <row r="31" spans="1:11" ht="15.75" thickBot="1" x14ac:dyDescent="0.3">
      <c r="A31" s="11"/>
      <c r="B31" s="42" t="s">
        <v>65</v>
      </c>
      <c r="C31" s="43"/>
      <c r="D31" s="41">
        <f>SUMPRODUCT(D4:D30,E4:E30)/27</f>
        <v>9.2592592592592595</v>
      </c>
      <c r="E31" s="41"/>
      <c r="F31" s="11"/>
      <c r="G31" s="11"/>
    </row>
  </sheetData>
  <mergeCells count="11">
    <mergeCell ref="D31:E31"/>
    <mergeCell ref="A12:A20"/>
    <mergeCell ref="A21:A23"/>
    <mergeCell ref="A24:A28"/>
    <mergeCell ref="A29:A30"/>
    <mergeCell ref="B31:C31"/>
    <mergeCell ref="B2:B3"/>
    <mergeCell ref="C2:C3"/>
    <mergeCell ref="F2:F3"/>
    <mergeCell ref="G2:G3"/>
    <mergeCell ref="A4:A11"/>
  </mergeCells>
  <pageMargins left="0.511811024" right="0.511811024" top="0.78740157499999996" bottom="0.78740157499999996" header="0.31496062000000002" footer="0.31496062000000002"/>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Valor_Event_Ressarcimento</vt:lpstr>
      <vt:lpstr>1-Aracaju</vt:lpstr>
      <vt:lpstr>2-Belém</vt:lpstr>
      <vt:lpstr>3-Cananéia</vt:lpstr>
      <vt:lpstr>4-Manaus</vt:lpstr>
      <vt:lpstr>5-Natal</vt:lpstr>
      <vt:lpstr>6-Santos</vt:lpstr>
      <vt:lpstr>7-Vitória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Dirani</dc:creator>
  <cp:lastModifiedBy>Rafaell Miguel</cp:lastModifiedBy>
  <dcterms:created xsi:type="dcterms:W3CDTF">2020-12-09T20:16:49Z</dcterms:created>
  <dcterms:modified xsi:type="dcterms:W3CDTF">2021-04-19T15:27:25Z</dcterms:modified>
</cp:coreProperties>
</file>