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611394162\Desktop\Leo\PPI\Projetos\TPPs\PMI\Finais\"/>
    </mc:Choice>
  </mc:AlternateContent>
  <bookViews>
    <workbookView xWindow="0" yWindow="0" windowWidth="24000" windowHeight="9645" tabRatio="813"/>
  </bookViews>
  <sheets>
    <sheet name="Classificação Final" sheetId="21" r:id="rId1"/>
    <sheet name="Terrafirma" sheetId="12" r:id="rId2"/>
    <sheet name="Garín" sheetId="8" r:id="rId3"/>
    <sheet name="Píer III" sheetId="11" r:id="rId4"/>
    <sheet name="CPTI" sheetId="9" r:id="rId5"/>
    <sheet name="Prevalent" sheetId="10" r:id="rId6"/>
    <sheet name="Costa Azul" sheetId="2" r:id="rId7"/>
    <sheet name="Fundamentação (1)" sheetId="22" r:id="rId8"/>
    <sheet name="Fundamentação (2)" sheetId="23" r:id="rId9"/>
    <sheet name="Fundamentação (3)" sheetId="24" r:id="rId10"/>
  </sheets>
  <definedNames>
    <definedName name="_xlnm.Print_Area" localSheetId="0">'Classificação Final'!$B$1:$C$8</definedName>
    <definedName name="_xlnm.Print_Area" localSheetId="6">'Costa Azul'!$B$1:$L$26</definedName>
    <definedName name="_xlnm.Print_Area" localSheetId="4">CPTI!$B$1:$L$26</definedName>
    <definedName name="_xlnm.Print_Area" localSheetId="7">'Fundamentação (1)'!$B$1:$H$5</definedName>
    <definedName name="_xlnm.Print_Area" localSheetId="8">'Fundamentação (2)'!$B$1:$M$10</definedName>
    <definedName name="_xlnm.Print_Area" localSheetId="9">'Fundamentação (3)'!$B$1:$D$28</definedName>
    <definedName name="_xlnm.Print_Area" localSheetId="2">Garín!$B$1:$L$26</definedName>
    <definedName name="_xlnm.Print_Area" localSheetId="3">'Píer III'!$B$1:$L$26</definedName>
    <definedName name="_xlnm.Print_Area" localSheetId="5">Prevalent!$B$1:$L$26</definedName>
    <definedName name="_xlnm.Print_Area" localSheetId="1">Terrafirma!$B$1:$L$26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 l="1"/>
  <c r="B1" i="10"/>
  <c r="B1" i="9"/>
  <c r="B1" i="11"/>
  <c r="B1" i="8"/>
  <c r="B1" i="12"/>
  <c r="L18" i="12" l="1"/>
  <c r="L17" i="12"/>
  <c r="L16" i="12"/>
  <c r="L15" i="12"/>
  <c r="L14" i="12"/>
  <c r="L13" i="12"/>
  <c r="L12" i="12"/>
  <c r="L11" i="12"/>
  <c r="L10" i="12"/>
  <c r="L9" i="12"/>
  <c r="L8" i="12"/>
  <c r="L7" i="12"/>
  <c r="L6" i="12"/>
  <c r="L5" i="12"/>
  <c r="L4" i="12"/>
  <c r="L3" i="12"/>
  <c r="L7" i="9"/>
  <c r="L19" i="12" l="1"/>
  <c r="L24" i="12"/>
  <c r="L24" i="8"/>
  <c r="L24" i="11"/>
  <c r="L24" i="9"/>
  <c r="L24" i="10"/>
  <c r="L24" i="2"/>
  <c r="L11" i="10"/>
  <c r="L10" i="10"/>
  <c r="L9" i="10"/>
  <c r="L8" i="10"/>
  <c r="L3" i="10"/>
  <c r="L18" i="11"/>
  <c r="L17" i="11"/>
  <c r="L16" i="11"/>
  <c r="L15" i="11"/>
  <c r="L14" i="11"/>
  <c r="L13" i="11"/>
  <c r="L12" i="11"/>
  <c r="L11" i="11"/>
  <c r="L10" i="11"/>
  <c r="L9" i="11"/>
  <c r="L8" i="11"/>
  <c r="L7" i="11"/>
  <c r="L6" i="11"/>
  <c r="L5" i="11"/>
  <c r="L4" i="11"/>
  <c r="L3" i="11"/>
  <c r="L18" i="10"/>
  <c r="L17" i="10"/>
  <c r="L16" i="10"/>
  <c r="L15" i="10"/>
  <c r="L14" i="10"/>
  <c r="L13" i="10"/>
  <c r="L12" i="10"/>
  <c r="L7" i="10"/>
  <c r="L6" i="10"/>
  <c r="L5" i="10"/>
  <c r="L4" i="10"/>
  <c r="L18" i="9"/>
  <c r="L17" i="9"/>
  <c r="L16" i="9"/>
  <c r="L15" i="9"/>
  <c r="L14" i="9"/>
  <c r="L13" i="9"/>
  <c r="L12" i="9"/>
  <c r="L11" i="9"/>
  <c r="L10" i="9"/>
  <c r="L9" i="9"/>
  <c r="L8" i="9"/>
  <c r="L6" i="9"/>
  <c r="L5" i="9"/>
  <c r="L4" i="9"/>
  <c r="L3" i="9"/>
  <c r="L18" i="8"/>
  <c r="L17" i="8"/>
  <c r="L16" i="8"/>
  <c r="L15" i="8"/>
  <c r="L14" i="8"/>
  <c r="L13" i="8"/>
  <c r="L12" i="8"/>
  <c r="L11" i="8"/>
  <c r="L10" i="8"/>
  <c r="L9" i="8"/>
  <c r="L8" i="8"/>
  <c r="L7" i="8"/>
  <c r="L6" i="8"/>
  <c r="L5" i="8"/>
  <c r="L4" i="8"/>
  <c r="L3" i="8"/>
  <c r="L4" i="2"/>
  <c r="L5" i="2"/>
  <c r="L6" i="2"/>
  <c r="L7" i="2"/>
  <c r="L8" i="2"/>
  <c r="L9" i="2"/>
  <c r="L10" i="2"/>
  <c r="L11" i="2"/>
  <c r="L12" i="2"/>
  <c r="L13" i="2"/>
  <c r="L14" i="2"/>
  <c r="L15" i="2"/>
  <c r="L16" i="2"/>
  <c r="L17" i="2"/>
  <c r="L18" i="2"/>
  <c r="L3" i="2"/>
  <c r="C19" i="8" l="1"/>
  <c r="L19" i="2"/>
  <c r="L26" i="2" s="1"/>
  <c r="L19" i="8"/>
  <c r="L26" i="8" s="1"/>
  <c r="C19" i="9"/>
  <c r="L26" i="12"/>
  <c r="C3" i="21" s="1"/>
  <c r="C19" i="11"/>
  <c r="L19" i="11"/>
  <c r="L26" i="11" s="1"/>
  <c r="C5" i="21" s="1"/>
  <c r="L19" i="9"/>
  <c r="L26" i="9" s="1"/>
  <c r="C6" i="21" s="1"/>
  <c r="L19" i="10"/>
  <c r="L26" i="10" s="1"/>
  <c r="C8" i="21" l="1"/>
  <c r="C7" i="21"/>
  <c r="C4" i="21"/>
</calcChain>
</file>

<file path=xl/sharedStrings.xml><?xml version="1.0" encoding="utf-8"?>
<sst xmlns="http://schemas.openxmlformats.org/spreadsheetml/2006/main" count="628" uniqueCount="213">
  <si>
    <t>2020-2019</t>
  </si>
  <si>
    <t>2018-2017</t>
  </si>
  <si>
    <t>2016-2015</t>
  </si>
  <si>
    <t>2014-2013</t>
  </si>
  <si>
    <t>2012-2011</t>
  </si>
  <si>
    <t>2010-2009</t>
  </si>
  <si>
    <t>2008-2007</t>
  </si>
  <si>
    <t>2006-2005</t>
  </si>
  <si>
    <t>2004-2003</t>
  </si>
  <si>
    <t>2002-2001</t>
  </si>
  <si>
    <t>Abrangência</t>
  </si>
  <si>
    <t>Complexidade</t>
  </si>
  <si>
    <t>Nota</t>
  </si>
  <si>
    <t>Plano de Trabalho</t>
  </si>
  <si>
    <t>Experiência Profissional</t>
  </si>
  <si>
    <t>Aderência</t>
  </si>
  <si>
    <t>Estudos de Engenharia</t>
  </si>
  <si>
    <t>Estudos de
Mercado/Demanda</t>
  </si>
  <si>
    <t>Estudos Ambientais</t>
  </si>
  <si>
    <t>Avaliação
Econômico-financeira</t>
  </si>
  <si>
    <t>Modelagem Jurídica</t>
  </si>
  <si>
    <t>Nota Experiência Profissional</t>
  </si>
  <si>
    <t>Nota Plano de Trabalho</t>
  </si>
  <si>
    <t>Nota Final</t>
  </si>
  <si>
    <t>2020-2016</t>
  </si>
  <si>
    <t>2015-2011</t>
  </si>
  <si>
    <t>2010-2006</t>
  </si>
  <si>
    <t>2020-2017</t>
  </si>
  <si>
    <t>2016-2013</t>
  </si>
  <si>
    <t>2012-2009</t>
  </si>
  <si>
    <t>Experiência</t>
  </si>
  <si>
    <t>Nota Média Final da Experiência Profissional</t>
  </si>
  <si>
    <t>Contemporaneidade</t>
  </si>
  <si>
    <t>Fundamentação (Contemporaneidade)</t>
  </si>
  <si>
    <t>Fundamentação (Abrangência)</t>
  </si>
  <si>
    <t>Fundamentação (Complexidade)</t>
  </si>
  <si>
    <t>Fundamentação</t>
  </si>
  <si>
    <t>1) Assistência Técnica nas atividades do beneficiamento e comercialização dos pescados (descrição dos serviços, ART 700747). 2020</t>
  </si>
  <si>
    <t>Experiências relativas a Portos Organizados ou Terminais Portuários</t>
  </si>
  <si>
    <t>Experiências relativas a Terminais Pesqueiros Públicos ou atinentes à cadeia produtiva pesqueira (subitem 9.3.3. do CPE)</t>
  </si>
  <si>
    <t>Experiências relativas a Aeroportos</t>
  </si>
  <si>
    <t>Ano da Conclusão da Experiência</t>
  </si>
  <si>
    <t xml:space="preserve"> &gt;=2000</t>
  </si>
  <si>
    <t>2008-2001</t>
  </si>
  <si>
    <t>&gt;=2000</t>
  </si>
  <si>
    <t>1) NÃO COMPROVADA</t>
  </si>
  <si>
    <t>2) NÃO COMPROVADA</t>
  </si>
  <si>
    <t>3) NÃO COMPROVADA</t>
  </si>
  <si>
    <t>4) NÃO COMPROVADA</t>
  </si>
  <si>
    <t>5) NÃO COMPROVADA</t>
  </si>
  <si>
    <t>Direcionador 9.4.1. do CPE: Detalhamento da metodologia e das atividades que pretenda realizar, apresentação de ﬂuxograma especíﬁco, linha metodológica, cronograma para cada etapa, produtos intermediários, data ﬁnal para a entrega dos ESTUDOS.</t>
  </si>
  <si>
    <t>Direcionador 9.4.2. do CPE: Indicação dos recursos tecnológicos, materiais e humanos a serem empregados, com adequação da equipe de proﬁssionais frente aos desaﬁos de estruturação dos ESTUDOS.</t>
  </si>
  <si>
    <t>Nota Média por Experiência</t>
  </si>
  <si>
    <t>Notas para experiências relativas a Estudos de Engenharia e à Modelagem Jurídica</t>
  </si>
  <si>
    <t>Notas para experiências relativas a Estudos de Mercado/Demanda e à Avaliação Econômico-financeira</t>
  </si>
  <si>
    <t>Notas para experiências relativas a Estudos Ambientais</t>
  </si>
  <si>
    <t>1) Documento "1 - Atestado de Capacidade Tecnica - Pesquisa de Mercado 120 Horas.pdf". Contrato "AM0620150438". Declarante: SEBRAE. 2015</t>
  </si>
  <si>
    <t>2) Doc. "2 - Atestado de Capacidade Tecnica - Atendimento a Cliente 90 Horas.pdf". Contrato "AM0520160012". Declarante: SEBRAE. 2016</t>
  </si>
  <si>
    <t>3) Doc. "2 - Atestado de Capacidade Tecnica - Pesquisa de Mercado 60 Horas.pdf". Contrato "AM0220140140". Declarante: SEBRAE. 2014</t>
  </si>
  <si>
    <t>4) DOC. "4 - Atestado de Capacidade Tecnica - Atendimento a Cliente 64 Horas.pdf". Contrato "AM0320160101". Declarante: SEBRAE. 2016</t>
  </si>
  <si>
    <t>5) DOC. "6 - Atestado de Capacidade Tecnica - PSICULTURA 30 Horas.pdf". Contrato "AM0820160056". Declarante: SEBRAE. 2016</t>
  </si>
  <si>
    <t>1) DOC. "QualificaçãoTécnica.jpeg". Declarante: PURACOLA FABRICACAO DE PRE-MOLDADOS E ARGAMASSA IMPORTACAO E EXPORTACAO LTDA. CNPJ 125568840001/44. 2013</t>
  </si>
  <si>
    <t>1) Estudo, Projeto de Concepção e Projeto Básico do Terminal Pesqueiro Público TPP de Salvador. Contratante: Bahia Pesca Governo Estado da Bahia. 2009</t>
  </si>
  <si>
    <t>2) Estudo, Projeto de Concepção e Projeto Básico do Terminal Pesqueiro Público TPP de Ilhéus. Contratante: Bahia Pesca Governo Estado da Bahia. 2009</t>
  </si>
  <si>
    <t>3) Estudo, Projeto de Concepção e Projeto Básico do Terminal Pesqueiro Público TPP do Extremo Sul da Bahia - Alcobaça. Contratante: Bahia Pesca Governo Estado da Bahia. 2012</t>
  </si>
  <si>
    <t>5) Modelagem de Negócios para Implantação do Polo Cidade Tiradentes, Plano de Intervenção Urbanística, Modelagem Operacional, Modelagem Econômico-Financeira e Modelagem Jurídica, Companhia Metropolitana de Habitação de São Paulo - COHAB SP. Contratante: Companhia Metropolitana de Habitação de São Paulo ‐ COHAB‐SP Prefeitura do Município de São Paulo. 2018</t>
  </si>
  <si>
    <t>1) Estudo de Viabilidade Técnica Econômica e Ambiental EVTEA do Terminal Pesqueiro Público TPP de Salvador. Contratante: Ministério da Pesca e Aquicultura Governo Federal. 2009</t>
  </si>
  <si>
    <t>2) Estudo de Viabilidade Técnica Econômica e Ambiental EVTEA para Ampliação do Terminal Pesqueiro Público TPP de Laguna. Contratante: Ministério da Pesca e Aquicultura Governo Federal. 2010</t>
  </si>
  <si>
    <t>1) Modelagem de Negócios para Implantação do Polo Cidade Tiradentes, Plano de Intervenção Urbanística, Modelagem Operacional, Modelagem Econômico-Financeira e Modelagem Jurídica, Companhia Metropolitana de Habitação de São Paulo - COHAB SP. Contratante: Companhia Metropolitana de Habitação de São Paulo ‐ COHAB‐SP Prefeitura do Município de São Paulo. 2018</t>
  </si>
  <si>
    <t>2) Estudos Técnicos de Assessoria em Engenharia para Análise do Pedido de Reequilíbrio Econômico e Financeiro do Contrato de Concessão da Concessionária Rota do Atlântico, no Complexo Industrial Portuário Governador Eraldo Gueiros - PORTO DE SUAPE. Contratante: PORTO DE SUAPE Complexo Industrial Portuário Governador Eraldo Gueiros Governo Estado de Pernambuco. 2015</t>
  </si>
  <si>
    <t>2) Estudo de Mercado Planejamento de Investimentos e Desenvolvimento de Modelo de Gestão para Infraestruturas de Apoio a Cadeia Produtiva da Pesca na Região Metropolitana de São Luís - Maranhão. Contratante: Ministério da Pesca e Aquicultura Governo Federal. 2010</t>
  </si>
  <si>
    <t>2) Estudo de Viabilidade Técnica Econômica e Ambiental EVTEA do Terminal Pesqueiro Público TPP de Salvador. Contratante: Ministério da Pesca e Aquicultura Governo Federal. 2009</t>
  </si>
  <si>
    <t>3) Estudo de Viabilidade Técnica Econômica e Ambiental EVTEA para Ampliação do Terminal Pesqueiro Público TPP de Laguna. Contratante: Ministério da Pesca e Aquicultura Governo Federal. 2010</t>
  </si>
  <si>
    <t>4) Estudo de Viabilidade Técnica e Econômica EVTE do Terminal Pesqueiro Público TPP Ilhéus. Contratante: Ministério da Pesca e Aquicultura Governo Federal. 2009</t>
  </si>
  <si>
    <t>5) Estudo de Mercado Planejamento de Investimentos e Desenvolvimento de Modelo de Gestão para Infraestruturas de Apoio a Cadeia Produtiva da Pesca na Região Metropolitana de São Luís - Maranhão. Contratante: Ministério da Pesca e Aquicultura Governo Federal. 2010</t>
  </si>
  <si>
    <t>Não há detalhamento da metodologia a ser utilizada, bem como das atividades a serem realizadas, apenas a indicação de uma estrutura analítica (fluxograma), que não guarda grande correlação ao escopo estabelecido no Termo de Referência anexo ao CPE. Não consta a linha metodológica para os estudos, considerando o escopo estabelecido no Termo de Referência anexo ao CPE. Não consta cronograma para cada etapa. Não consta a especificação de produtos a serem entregues.</t>
  </si>
  <si>
    <t>A requerente não apresentou de forma satisfatória os recursos a serem por ela utilizados, bem como apresentou quantidade de profissionais insuficientes (considerando o prazo de sessenta dias previsto para a execução dos ESTUDOS) e com experiências que não compreendem todo o escopo dos ESTUDOS, considerando o Termo de Referência para os ESTUDOS (ANEXO I do CPE).</t>
  </si>
  <si>
    <t>A requerente apresentou de forma satisfatória os recursos a serem por ela utilizados, bem como apresentou quantidade de profissionais suficientes (considerando o prazo de sessenta dias previsto para a execução dos ESTUDOS) e com experiências que compreendem todo o escopo dos ESTUDOS, considerando o Termo de Referência para os ESTUDOS (ANEXO I do CPE).</t>
  </si>
  <si>
    <t>1) EVTEA para implantação relativas aos estudos de engenharia de Terminal de veículos e carga ro-ro no arrendamento PAR12 (fl. 52 e ss. do doc. 01). Leilão agendado. Contratante: Marcon Logística Portuária. 2019</t>
  </si>
  <si>
    <t>2) EVTEA para implantação de Terminal Público Pesqueiro em Cabedelo - Paraíba (fl. 44 e ss. do doc. 02) Leilão agendado. Contratante: COMERCIAL MARINNER LTDA. 2019</t>
  </si>
  <si>
    <t>3) EVTEA para o Terminal de Granéis Sólidos no Porto de Itaguaí - TGS III (fl. 25 e ss. do doc. 03). Contratante: GLOBAL OPERAÇÕES PORTUÁRIAS S.A. 2018</t>
  </si>
  <si>
    <t>4) EVTEA para implantação de Terminal Pesqueiro. Porto de Camocim – CE (fl. 12 e ss. do doc. 04). Contratante: M.A. de Lima Loiola. 2019</t>
  </si>
  <si>
    <t>5) EVTEA para arrendamento de Terminal Multipropósito no Porto de Malhado, Ilhéus – BA, denominado ILH01 (fl. 34 e ss. do doc. 05). Contratante: Intermarítima Portos e Logística S.A. 2020</t>
  </si>
  <si>
    <t>1) EVTEA para implantação relativas aos estudos de mercado/demanda de Unidade Industrial beneficiadora de pescados na área 62 e adjacências. Porto de Fortaleza – CE (fl. 49 e ss. do doc. 06) Leilão realizado. Contratante: COMPEX - Indústria e Comércio de Pesca e Exportação Ltda. 2018</t>
  </si>
  <si>
    <t>2) EVTEA para implantação de Terminal Público Pesqueiro em Cabedelo - Paraíba (fl. 96 e ss. do doc. 02) Leilão agendado. Contratante: COMERCIAL MARINNER LTDA. 2019</t>
  </si>
  <si>
    <t>3) EVTEA para implantação de terminal de celulose no porto de Santos, no cais do Macuco, denominado STS14A (fl. 30 e ss. do doc. 07) Leilão realizado. Contratante: Libra Terminais S.A. 2019</t>
  </si>
  <si>
    <t>4) EVTEA para implantação de Terminal de veículos e carga ro-ro no arrendamento PAR12 (fl. 22 e ss. do doc. 01) Leilão agendado. Contratante: Marcon Logística Portuária. 2019</t>
  </si>
  <si>
    <t>5) EVTEA para arrendamento de Terminal Multipropósito no Porto de Malhado, Ilhéus – BA, denominado ILH01 (fl. 81 e ss. do doc. 05). Contratante: Intermarítima Portos e Logística S.A. 2020</t>
  </si>
  <si>
    <t>1) EVTEA para arrendamento de Terminal Multipropósito no Porto de Malhado, Ilhéus – BA, denominado ILH01 (fl. 128 e ss. do doc. 05). Contratante: Intermarítima Portos e Logística S.A. 2020</t>
  </si>
  <si>
    <t>2) EVTEA para implantação de Terminal Público Pesqueiro em Cabedelo - Paraíba (fl. 134 e ss. do doc. 02) Leilão agendado. Contratante: COMERCIAL MARINNER LTDA. 2019</t>
  </si>
  <si>
    <t>1) EVTEA para arrendamento de Terminal Multipropósito no Porto de Malhado, Ilhéus – BA, denominado ILH01 (fl. 176 e ss. do doc. 05). Contratante: Intermarítima Portos e Logística S.A. 2020</t>
  </si>
  <si>
    <t>2) EVTEA para implantação de Terminal de veículos e carga ro-ro no arrendamento PAR12 (fl. 103 e ss. do doc. 01) Leilão agendado. Contratante: Marcon Logística Portuária. 2019</t>
  </si>
  <si>
    <t>1) Atestado emitido pela empresa CR Almeida (doc. 01.1) e aspectos jurídicos do EVTEA para consolidação e modelagem do projeto de Parceria Público-Privada do metrô de Curitiba (doc. 01.2). Contratante: CR ALMEIDA S/A ENGENHARIA DE OBRAS. 2013</t>
  </si>
  <si>
    <t>2) Atestado emitido pela empresa International Finance Corporation (IFC), membro do Grupo Banco Mundial (doc. 02.1), e documentos elaborados no âmbito de contrato de consultoria celebrado com o Município de Curitiba para o desenvolvimento de modelagem jurídica de Parceria Público-Privada no setor de resíduos sólidos (doc. 02.2). Contratante: IFC. 2016</t>
  </si>
  <si>
    <t>1) Projeto de Engenharia Conceitual e Básico Terminal TFI. Contratante. Buritirama Mineração S.A.. 2019</t>
  </si>
  <si>
    <t>2) Plano Diretor Otimizado de Ampliação do Porto de Barra do Riacho. Contratante: Companhia Docas do Espírito Santo (CODESA). 2002</t>
  </si>
  <si>
    <t>3) Projetos de Engenharia Porto do Açu. CONTRATANTE: MPC - Mineração Pesquisa e Comércio Ltda. 2006</t>
  </si>
  <si>
    <t>4) Projetos de Engenharia Porto Escavado do Açu. CONTRATANTE: LLX Açu Operações Portuárias S.A. 2012</t>
  </si>
  <si>
    <t>5) Projetos de engenharia Terminal de Oman. CONTRATANTE: Vale International S.A. 2009</t>
  </si>
  <si>
    <t>1) Estudo de Dragagem do Porto de Santos. Contratante: Companhia Docas do Estado de São Paulo. 2018</t>
  </si>
  <si>
    <t>2) Novo TUP no Complexo Portuário de Santos. Contratante: Triunfo Participações - TPI. 2018</t>
  </si>
  <si>
    <t>3) Cenários para a Participação da Iniciativa Privada no Porto de São Sebastião. Contratante: Companhia Docas de São Sebastião - CDSS. 2014</t>
  </si>
  <si>
    <t>5) Estudos para Concessões e atualização do PDZ do Porto de Santos. Contratante: Santos Port Authority - SPA. 2019</t>
  </si>
  <si>
    <t>1) Elaboração de Estudo de Impacto Ambiental e Relatório de Impacto Ambiental (EIA/Rima) de Terminal Portuário e Unidade de Manufaturas Offshore. SAIPEM DO BRASIL, empresa de engenharia offshore do Grupo ENI. 2015</t>
  </si>
  <si>
    <t>2) Elaboração de Relatório Ambiental Preliminar (RAP) para obtenção de Licença Prévia Centro de Apoio Offshore de Guarujá, base de apoio terrestre para as atividades offshore. REQUISITANTE: Walkerpart Negócios e Participações Ltda. 2020</t>
  </si>
  <si>
    <t>1) Estudos de Concessão e Nova Estrutura Tarifária do Porto de Santos. Santos Port Authority - SPA. 2019</t>
  </si>
  <si>
    <t>2) Avaliação Econômico-Financeira de novos negócios para o Estaleiro Atlântico Sul. Estaleiro Atlântico Sul - EAS. 2019</t>
  </si>
  <si>
    <t>1) IQI-18. CONTRATANTE: Suzano S.A. 2017</t>
  </si>
  <si>
    <t>2) Porto Maravilha. CONTRATANTE: Concessionária Porto Novo S.A. 2010</t>
  </si>
  <si>
    <t>2) Master Plan da Brasil Terminal Portuário (BTP) no Porto de Santos. Contratante: BPT. 2010</t>
  </si>
  <si>
    <t>4) Projeto executivo para reforço e novo berço de atracação no enclave para a Libra Terminais de Porto de Santos - SP. Contratante: Libra Terminal 35 S/A. 2016</t>
  </si>
  <si>
    <t>5) Projeto conceitual da ampliação do terminal Tegram no Porto de Itaqui-MA. Contratante: Consórcio Tegram-Itaqui. 2016</t>
  </si>
  <si>
    <t>1) Elaboração de estudo “Planejamento estratégico dos ativos da Santos Brasil localizados no Porto de Santos”. Contratante: Santos Brasil Participações S.A. 02.762.121/0001-04. 2020</t>
  </si>
  <si>
    <t>2) Arrendamento do terminal de papel e celulose no Porto de Itaqui. Contratante: Suzano Papel e Celulose. 2018</t>
  </si>
  <si>
    <t>3) Objeto do contrato: Suporte técnico e estratégico ao processo de obtenção da prorrogação contratual do Terminal de Contêineres de Vila Velha - TW e elaboração do Estudo de Viabilidade Técnico-Econômico associado. Contratante: Log ln Logística lntermodal S.A.. 2019</t>
  </si>
  <si>
    <t>4) Estudo de mercado e avaliação econômico-financeira da subconcessão da Ferrovia Norte-Sul. Rumo S.A.. 2019</t>
  </si>
  <si>
    <t>5) Due diligence de projeto portuário greenfield (Porto São Luís). Contratante: CCCC. 2017</t>
  </si>
  <si>
    <t>1) Relatórios Ambientais no âmbito do EVTEA para 160 áreas portuárias. Contratante: EPB. 2013</t>
  </si>
  <si>
    <t>2) Caracterização da atividade pesqueira no âmbito do EIA- RIMA do projeto Comgás. Contratante: CETESB. 2019</t>
  </si>
  <si>
    <t>1) Estudos técnicos para a estruturação da concessão de 12 aeroportos na 5a Rodada (Edital no 01/2017). Contratante: Minfra. 2017</t>
  </si>
  <si>
    <t>2) Leilões dos terminais dos portos de Miramar e Vila do Conde no Estado do Pará. Contratante: Raízen. 2019</t>
  </si>
  <si>
    <t>1) Modelagem Jurídica para a estruturação de 160 Arrendamentos Portuários - Leilão no 01/2015 – STS04. Contratante: EPB. 2015</t>
  </si>
  <si>
    <t>2) Modelagem Jurídica para a estruturação de 160 Arrendamentos Portuários - Leilão no 03/2015 – STS07 e STS36. Contratante: EPB. 2015</t>
  </si>
  <si>
    <t>Alta  abrangência em relação ao escopo dos ESTUDOS estabelecido no Termo de Referência anexo ao CPE. Não se refere a procedimento licitatório.</t>
  </si>
  <si>
    <t>Alta abrangência em relação ao escopo dos ESTUDOS estabelecido no Termo de Referência anexo ao CPE. Não se refere a procedimento licitatório.</t>
  </si>
  <si>
    <t>Não se verificou na experiência elementos de anteprojeto funcional de Urbanismo e Mobilidade (2.1.7. do Anexo I do CPE) e faseamento (2.1.8. do Anexo I do CPE)</t>
  </si>
  <si>
    <t>Não se verificou na experiência a descrição de equipamentos mínimos obrigatórios (2.1.3. do Anexo I do CPE), elementos de anteprojeto funcional de Urbanismo e Mobilidade (2.1.7. do Anexo I do CPE) e faseamento (2.1.8. do Anexo I do CPE)</t>
  </si>
  <si>
    <t>Não se verificou na experiência a descrição de equipamentos mínimos obrigatórios (2.1.3. do Anexo I do CPE)</t>
  </si>
  <si>
    <t>Não se verificou na experiência elementos de anteprojeto funcional de engenharia e arquitetura (2.1.6. do Anexo I do CPE), Urbanismo e Mobilidade (2.1.7. do Anexo I do CPE) e faseamento (2.1.8. do Anexo I do CPE)</t>
  </si>
  <si>
    <t>Projeto básico. Média abrangência em relação ao escopo dos ESTUDOS estabelecido no Termo de Referência anexo ao CPE.</t>
  </si>
  <si>
    <t>Projeto básico. Alta abrangência em relação ao escopo dos ESTUDOS estabelecido no Termo de Referência anexo ao CPE.</t>
  </si>
  <si>
    <t>Plano diretor. Alta abrangência em relação ao escopo dos ESTUDOS estabelecido no Termo de Referência anexo ao CPE.</t>
  </si>
  <si>
    <t>Projeto conceitual. Alta abrangência em relação ao escopo dos ESTUDOS estabelecido no Termo de Referência anexo ao CPE.</t>
  </si>
  <si>
    <t>Projeto executivo. Alta abrangência em relação ao escopo dos ESTUDOS estabelecido no Termo de Referência anexo ao CPE.</t>
  </si>
  <si>
    <t>Envolve parte ou o total da área de um TPP; ou parte da área de um Terminal Portuário ou de um TUP.</t>
  </si>
  <si>
    <t>Baixa Complexidade técnica</t>
  </si>
  <si>
    <t>Média Complexidade técnica</t>
  </si>
  <si>
    <t>Alta Complexidade técnica</t>
  </si>
  <si>
    <t>Porte da Infraestrutura</t>
  </si>
  <si>
    <t>Baixo Porte</t>
  </si>
  <si>
    <t>Médio Porte</t>
  </si>
  <si>
    <t>Grande Porte</t>
  </si>
  <si>
    <t>Envolve grande parte ou o total da área (ou do negócio) de um Porto Organizado, Aeroporto, Ferrovia ou mais de uma infraestrutura de médio porte.</t>
  </si>
  <si>
    <t>Envolve grande parte ou o total da área de um Terminal Portuário, TUP  ou mais de uma infraestrutura de baixo porte.</t>
  </si>
  <si>
    <t>Alta  abrangência em relação ao escopo dos ESTUDOS estabelecido no Termo de Referência anexo ao CPE.</t>
  </si>
  <si>
    <t>Não se verificou na experiência a realização de análise de benchmarking de forma relevante.</t>
  </si>
  <si>
    <t>Não se verificou na experiência a realização de análise de benchmarking e de análise de potencial de valor agregado ao negócio de forma relevante.</t>
  </si>
  <si>
    <t>Fundamentação (1)</t>
  </si>
  <si>
    <t>Fundamentação (2)</t>
  </si>
  <si>
    <t>Fundamentação (3)</t>
  </si>
  <si>
    <t>Alta abrangência em relação ao escopo dos ESTUDOS estabelecido no Termo de Referência anexo ao CPE.</t>
  </si>
  <si>
    <t>Experiências relativas a Rodovias, Ferrovias e demais Transportes terrestres, bem como relacionados a Hidrovias</t>
  </si>
  <si>
    <t>Experiências relativas a outros setores de energia, saneamento básico e demais infraestruturas</t>
  </si>
  <si>
    <t>Estudo contratado para uso próprio ou para participar de procedimento licitatório</t>
  </si>
  <si>
    <t>O projeto foi executado ou está em execução; Houve Leilão</t>
  </si>
  <si>
    <t>Fundamentação (Aderência)</t>
  </si>
  <si>
    <t>1) Píer T da APPA no Porto de Paranaguá-PR. Contratante: Administração de Portos de Paranaguá e Antonina. 2016</t>
  </si>
  <si>
    <t>3) Ampliação do Porto de Itapoá-SC. Contratante: Itapoá Terminais Portuários S.A.. 2014</t>
  </si>
  <si>
    <t xml:space="preserve">Alta abrangência em relação ao escopo dos ESTUDOS estabelecido no Termo de Referência anexo ao CPE. </t>
  </si>
  <si>
    <t>Avaliação</t>
  </si>
  <si>
    <t>Econômico-financeira</t>
  </si>
  <si>
    <t>As informações requeridas para o direcionador relativo ao subitem 9.4.1. do CPE foram encaminhadas com o devido detalhamento requerido.</t>
  </si>
  <si>
    <t>Terrafirma Consultoria Empresarial e de Projetos LTDA</t>
  </si>
  <si>
    <t>Garín Infraestrutura Assessoria e Participações LTDA</t>
  </si>
  <si>
    <t>CPTI Cooperativa de Serviços e Pesquisas Tecnológicas e Industriais</t>
  </si>
  <si>
    <t>Prevalent Serviços</t>
  </si>
  <si>
    <t>Frigorífico Costa Azul</t>
  </si>
  <si>
    <t>Requerente (Empresa Líder)</t>
  </si>
  <si>
    <r>
      <t xml:space="preserve">Não se verificou na experiência a realização de análise de </t>
    </r>
    <r>
      <rPr>
        <i/>
        <sz val="11"/>
        <color rgb="FF000000"/>
        <rFont val="Calibri"/>
        <family val="2"/>
        <scheme val="minor"/>
      </rPr>
      <t>benchmarking</t>
    </r>
    <r>
      <rPr>
        <sz val="11"/>
        <color rgb="FF000000"/>
        <rFont val="Calibri"/>
        <family val="2"/>
        <scheme val="minor"/>
      </rPr>
      <t xml:space="preserve"> e de análise de potencial de valor agregado ao negócio de forma relevante.</t>
    </r>
  </si>
  <si>
    <t>Setores</t>
  </si>
  <si>
    <t>Experiências relativas a indústrias ou serviços não relacionados diretamente à infraestrutura</t>
  </si>
  <si>
    <t>Nota de Aderência</t>
  </si>
  <si>
    <t>&gt;=2005</t>
  </si>
  <si>
    <r>
      <t>Direcionador de Contemporaneidade: </t>
    </r>
    <r>
      <rPr>
        <sz val="11"/>
        <color rgb="FF000000"/>
        <rFont val="Calibri"/>
        <family val="2"/>
        <scheme val="minor"/>
      </rPr>
      <t>O Edital define, em seu subitem 9.3.4., que para esse direcionador </t>
    </r>
    <r>
      <rPr>
        <i/>
        <sz val="11"/>
        <color rgb="FF000000"/>
        <rFont val="Calibri"/>
        <family val="2"/>
        <scheme val="minor"/>
      </rPr>
      <t>"quanto mais recente a experiência, maior a nota a ser dada". </t>
    </r>
    <r>
      <rPr>
        <sz val="11"/>
        <color rgb="FF000000"/>
        <rFont val="Calibri"/>
        <family val="2"/>
        <scheme val="minor"/>
      </rPr>
      <t>Assim, foram criadas escalas de notas distintas a serem aplicadas na avaliação das experiências de acordo com cada uma das 5 (cinco) áreas exigidas, de modo a considerar o grau de atualização, mutabilidade da legislação, práticas e métodos de trabalho para o cenário nacional em cada uma dessas áreas, conforme o apresentado nos quadros a seguir:</t>
    </r>
  </si>
  <si>
    <r>
      <t>Direcionador de Aderência: </t>
    </r>
    <r>
      <rPr>
        <sz val="11"/>
        <color rgb="FF000000"/>
        <rFont val="Calibri"/>
        <family val="2"/>
        <scheme val="minor"/>
      </rPr>
      <t>O Edital define, em seu subitem 9.3.3., que para esse direcionador </t>
    </r>
    <r>
      <rPr>
        <i/>
        <sz val="11"/>
        <color rgb="FF000000"/>
        <rFont val="Calibri"/>
        <family val="2"/>
        <scheme val="minor"/>
      </rPr>
      <t>"(...) as notas serão maiores se a experiência apresentada foi executada para projetos de TPP ou para o setor de portos, entre outros aspectos a serem avaliados". </t>
    </r>
    <r>
      <rPr>
        <sz val="11"/>
        <color rgb="FF000000"/>
        <rFont val="Calibri"/>
        <family val="2"/>
        <scheme val="minor"/>
      </rPr>
      <t>Desta feita, experiências em trabalhos realizados envolvendo Terminais Pesqueiros Públicos ou atinentes à cadeia produtiva pesqueira ganharam nota máxima. As notas para experiências em outros setores obedeceram a escala definida no quadro abaixo, que considerou o grau de proximidade e correlação daqueles setores com o objeto deste CPE.</t>
    </r>
  </si>
  <si>
    <t xml:space="preserve">A implementação dos estudos ou a ocorrência de leilão exitoso implica em fator positivo por ser mecanismo de teste para os estudos realizados. </t>
  </si>
  <si>
    <r>
      <t>Estudos de Engenharia</t>
    </r>
    <r>
      <rPr>
        <sz val="11"/>
        <color rgb="FF000000"/>
        <rFont val="Calibri"/>
        <family val="2"/>
        <scheme val="minor"/>
      </rPr>
      <t xml:space="preserve">: estudos técnicos para projetos de infraestrutura que envolvem poucos </t>
    </r>
    <r>
      <rPr>
        <i/>
        <sz val="11"/>
        <color rgb="FF000000"/>
        <rFont val="Calibri"/>
        <family val="2"/>
        <scheme val="minor"/>
      </rPr>
      <t xml:space="preserve">stakeholders </t>
    </r>
    <r>
      <rPr>
        <sz val="11"/>
        <color rgb="FF000000"/>
        <rFont val="Calibri"/>
        <family val="2"/>
        <scheme val="minor"/>
      </rPr>
      <t>(infraestruturas como TPP), baixa dificuldade de execução, baixo risco (estudos do tipo EVTEA), baixa multidisciplinariedade (estudos do tipo EVTEA, projeto arquitetônico ou anteprojeto) e maior prazo para desenvolvimento para os trabalhos.</t>
    </r>
  </si>
  <si>
    <r>
      <t>Estudos de Engenharia</t>
    </r>
    <r>
      <rPr>
        <sz val="11"/>
        <color rgb="FF000000"/>
        <rFont val="Calibri"/>
        <family val="2"/>
        <scheme val="minor"/>
      </rPr>
      <t xml:space="preserve">: estudos técnicos para projetos de infraestrutura que envolvem quantidade moderada de </t>
    </r>
    <r>
      <rPr>
        <i/>
        <sz val="11"/>
        <color rgb="FF000000"/>
        <rFont val="Calibri"/>
        <family val="2"/>
        <scheme val="minor"/>
      </rPr>
      <t xml:space="preserve">stakeholders </t>
    </r>
    <r>
      <rPr>
        <sz val="11"/>
        <color rgb="FF000000"/>
        <rFont val="Calibri"/>
        <family val="2"/>
        <scheme val="minor"/>
      </rPr>
      <t>(infraestruturas como TUP ou área arrendada), média dificuldade de execução, médio risco (projeto de empreendimento novo), nível moderado de multidisciplinariedade (projeto básico) e prazo compatível para desenvolvimento para os trabalhos.</t>
    </r>
  </si>
  <si>
    <r>
      <t>Estudos de Engenharia:</t>
    </r>
    <r>
      <rPr>
        <sz val="11"/>
        <color rgb="FF000000"/>
        <rFont val="Calibri"/>
        <family val="2"/>
        <scheme val="minor"/>
      </rPr>
      <t xml:space="preserve"> estudos técnicos para projetos de infraestrutura que envolvem múltiplos </t>
    </r>
    <r>
      <rPr>
        <i/>
        <sz val="11"/>
        <color rgb="FF000000"/>
        <rFont val="Calibri"/>
        <family val="2"/>
        <scheme val="minor"/>
      </rPr>
      <t xml:space="preserve">stakeholders </t>
    </r>
    <r>
      <rPr>
        <sz val="11"/>
        <color rgb="FF000000"/>
        <rFont val="Calibri"/>
        <family val="2"/>
        <scheme val="minor"/>
      </rPr>
      <t xml:space="preserve">(porto organizado ou área arrendada com dragagem), alta dificuldade de execução, alto risco (projeto de recuperação ou do tipo </t>
    </r>
    <r>
      <rPr>
        <i/>
        <sz val="11"/>
        <color rgb="FF000000"/>
        <rFont val="Calibri"/>
        <family val="2"/>
        <scheme val="minor"/>
      </rPr>
      <t>master plan</t>
    </r>
    <r>
      <rPr>
        <sz val="11"/>
        <color rgb="FF000000"/>
        <rFont val="Calibri"/>
        <family val="2"/>
        <scheme val="minor"/>
      </rPr>
      <t>), alto nível de multidisciplinariedade (projeto executivo ou básico que incluam dragagem/equipamentos) e baixo prazo para desenvolvimento para os trabalhos.</t>
    </r>
  </si>
  <si>
    <r>
      <t>Estudos de Mercado/Demanda e Avaliação Econômico-Financeira:</t>
    </r>
    <r>
      <rPr>
        <sz val="11"/>
        <color rgb="FF000000"/>
        <rFont val="Calibri"/>
        <family val="2"/>
        <scheme val="minor"/>
      </rPr>
      <t xml:space="preserve"> estudos técnicos para projetos de infraestrutura de baixo porte relativos a mercados já formados ou com alto nível histórico de informações.</t>
    </r>
  </si>
  <si>
    <r>
      <t>Estudos de Mercado/Demanda e Avaliação Econômico-Financeira:</t>
    </r>
    <r>
      <rPr>
        <sz val="11"/>
        <color rgb="FF000000"/>
        <rFont val="Calibri"/>
        <family val="2"/>
        <scheme val="minor"/>
      </rPr>
      <t xml:space="preserve"> estudos técnicos para projetos de infraestrutura de baixo porte, relativos a mercados em formação ou com baixo nível histórico de informações.</t>
    </r>
  </si>
  <si>
    <r>
      <t>Estudos de Mercado/Demanda e Avaliação Econômico-Financeira:</t>
    </r>
    <r>
      <rPr>
        <sz val="11"/>
        <color rgb="FF000000"/>
        <rFont val="Calibri"/>
        <family val="2"/>
        <scheme val="minor"/>
      </rPr>
      <t xml:space="preserve"> estudos técnicos para projetos </t>
    </r>
    <r>
      <rPr>
        <i/>
        <sz val="11"/>
        <color rgb="FF000000"/>
        <rFont val="Calibri"/>
        <family val="2"/>
        <scheme val="minor"/>
      </rPr>
      <t>greenfield</t>
    </r>
    <r>
      <rPr>
        <sz val="11"/>
        <color rgb="FF000000"/>
        <rFont val="Calibri"/>
        <family val="2"/>
        <scheme val="minor"/>
      </rPr>
      <t xml:space="preserve"> independentemente do porte da infraestrutura analisada e do nível de informação existente sobre o mercado para a respectiva infraestrutura; ou, em caso de projetos </t>
    </r>
    <r>
      <rPr>
        <i/>
        <sz val="11"/>
        <color rgb="FF000000"/>
        <rFont val="Calibri"/>
        <family val="2"/>
        <scheme val="minor"/>
      </rPr>
      <t>brownfield</t>
    </r>
    <r>
      <rPr>
        <sz val="11"/>
        <color rgb="FF000000"/>
        <rFont val="Calibri"/>
        <family val="2"/>
        <scheme val="minor"/>
      </rPr>
      <t>, estudos técnicos para projetos de infraestrutura de grande ou médio porte, independentemente do nível de informação existente.</t>
    </r>
  </si>
  <si>
    <r>
      <t xml:space="preserve">Estudos Ambientais: </t>
    </r>
    <r>
      <rPr>
        <sz val="11"/>
        <color rgb="FF000000"/>
        <rFont val="Calibri"/>
        <family val="2"/>
        <scheme val="minor"/>
      </rPr>
      <t>experiências relacionadas a EVTEA em projetos de baixo porte; ou experiências relacionadas Relatório Ambiental Preliminar (RAP) de projetos de médio porte; ou experiências relacionadas a estudos simplificados independentemente do porte da infraestrutura.</t>
    </r>
  </si>
  <si>
    <r>
      <t xml:space="preserve">Estudos Ambientais: </t>
    </r>
    <r>
      <rPr>
        <sz val="11"/>
        <color rgb="FF000000"/>
        <rFont val="Calibri"/>
        <family val="2"/>
        <scheme val="minor"/>
      </rPr>
      <t>experiências relacionadas a EIA/RIMA em projetos de baixo porte; ou experiências relacionadas a EVTEA em projetos de médio porte; ou experiências relacionadas a Relatório Ambiental Preliminar (RAP) de projetos de grande porte.</t>
    </r>
  </si>
  <si>
    <r>
      <t>Estudos Ambientais:</t>
    </r>
    <r>
      <rPr>
        <sz val="11"/>
        <color rgb="FF000000"/>
        <rFont val="Calibri"/>
        <family val="2"/>
        <scheme val="minor"/>
      </rPr>
      <t xml:space="preserve"> experiências relacionadas a EIA/RIMA em projetos de grande ou médio porte ou experiências relacionadas a EVTEA em projetos de grande porte.</t>
    </r>
  </si>
  <si>
    <r>
      <t>Modelagem Jurídica:</t>
    </r>
    <r>
      <rPr>
        <sz val="11"/>
        <color rgb="FF000000"/>
        <rFont val="Calibri"/>
        <family val="2"/>
        <scheme val="minor"/>
      </rPr>
      <t xml:space="preserve"> estudos jurídicos que não implicaram na elaboração de edital e contrato para a realização de outorga de projetos de infraestrutura, independentemente do seu porte.</t>
    </r>
  </si>
  <si>
    <r>
      <t>Modelagem Jurídica:</t>
    </r>
    <r>
      <rPr>
        <sz val="11"/>
        <color rgb="FF000000"/>
        <rFont val="Calibri"/>
        <family val="2"/>
        <scheme val="minor"/>
      </rPr>
      <t xml:space="preserve"> estudos jurídicos que implicaram na elaboração de edital e contrato para a realização de outorga de projetos de infraestrutura de baixo ou médio porte.</t>
    </r>
  </si>
  <si>
    <r>
      <t>Modelagem Jurídica:</t>
    </r>
    <r>
      <rPr>
        <sz val="11"/>
        <color rgb="FF000000"/>
        <rFont val="Calibri"/>
        <family val="2"/>
        <scheme val="minor"/>
      </rPr>
      <t xml:space="preserve"> estudos jurídicos que implicaram na elaboração de edital e contrato para a realização de outorga de projetos de infraestrutura de grande porte.</t>
    </r>
  </si>
  <si>
    <t>·         Até 3 pontos:</t>
  </si>
  <si>
    <t>·         Até 1 ponto:</t>
  </si>
  <si>
    <t>4) Elaboração de Estudos Preliminares Projeto Básico e Projeto Executivo dos Atracadouros de Espera e a Ampliação dos Muros Guias da Eclusa de Bariri - Usina Hidrelétrica de Bariri - Rio Tietê. Contratante: Departamento Hidroviário ‐ DH Governo do Estado de São Paulo. 2011</t>
  </si>
  <si>
    <t>As informações requeridas para o direcionador relativo ao subitem 9.4.1. do CPE foram encaminhadas com o devido detalhamento requerido. Contudo, na pg. 105 do requerimento apresentado, há menção de forma de pagamento estranha ao presente Procedimento de Manifestação de Interesse exclusivo, o qual, conforme o CPE, estabelece que o pagamento será realizado mediante ressarcimento por parte do(s) vencedor(es) da(s) licitação(ões), se realizada(s).</t>
  </si>
  <si>
    <t>Estudos de Mercado/Demanda</t>
  </si>
  <si>
    <t>Não se verificou na experiência a realização de análise de benchmarking de forma relevante. Não se refere a procedimento licitatório.</t>
  </si>
  <si>
    <t>Abrangência relevante em relação ao escopo dos ESTUDOS estabelecido no Termo de Referência anexo ao CPE. Não se refere a procedimento licitatório.</t>
  </si>
  <si>
    <t>Reduzida abrangência em relação ao escopo dos ESTUDOS estabelecido no Termo de Referência anexo ao CPE. Não se refere a procedimento licitatório.</t>
  </si>
  <si>
    <t>Reduzida abrangência em relação ao escopo dos ESTUDOS estabelecido no Termo de Referência anexo ao CPE, considerando ainda a carga horária da experiência apresentada. Não se refere a procedimento licitatório.</t>
  </si>
  <si>
    <t>4) Estudo de Viabilidade Econômico-Financeira da Hidrovia Tietê-Paraná. Contratante. Governo do Estado de São Paulo. 2015</t>
  </si>
  <si>
    <t>1 ponto</t>
  </si>
  <si>
    <t>2 pontos</t>
  </si>
  <si>
    <t>3 pontos</t>
  </si>
  <si>
    <r>
      <rPr>
        <b/>
        <sz val="11"/>
        <color theme="1"/>
        <rFont val="Calibri"/>
        <family val="2"/>
        <scheme val="minor"/>
      </rPr>
      <t>Direcionador de Complexidade:</t>
    </r>
    <r>
      <rPr>
        <sz val="11"/>
        <color theme="1"/>
        <rFont val="Calibri"/>
        <family val="2"/>
        <scheme val="minor"/>
      </rPr>
      <t xml:space="preserve"> O Edital define, em seu subitem 9.3.6., que para esse direcionador</t>
    </r>
    <r>
      <rPr>
        <i/>
        <sz val="11"/>
        <color theme="1"/>
        <rFont val="Calibri"/>
        <family val="2"/>
        <scheme val="minor"/>
      </rPr>
      <t xml:space="preserve"> "a experiência executada para projeto não operacional (greenfield) ou que contempla mais de uma atividade econômica receberá nota maior, entre outros aspectos a serem avaliados"</t>
    </r>
    <r>
      <rPr>
        <sz val="11"/>
        <color theme="1"/>
        <rFont val="Calibri"/>
        <family val="2"/>
        <scheme val="minor"/>
      </rPr>
      <t>. 
Para a avaliação desse direcionador, a nota foi segregada em componentes que estabelecem uma nota máxima de até 10 (dez) pontos, conforme a seguinte métrica e fundamentação detalhada nas tabelas abaixo:</t>
    </r>
  </si>
  <si>
    <t>Aspectos Técnicos</t>
  </si>
  <si>
    <t>Considera-se que a utilização de estudo (contratado ou recepcionado por doação) pelo Poder Público para fins de um procedimento licitatório envolve menos riscos para a empresa que realizou os estudos, quando comparado com os riscos envolvidos em um PMI ou em contrato privado para uso próprio da contratante inclusive para participar de um procedimento licitatório.
Estudos contratados ou recebidos pelo Poder Público em caso de doação para fins de realização de leilão são referenciais e, em regra, são utilizados de forma indireta durante a execução do objeto do estudos, pois a empresa vencedora do leilão pode utilizar estudos próprios.
Os estudos realizados no âmbito de um PMI implicam em alto risco para seus realizadores, haja vista que o pagamento pelos serviços depende do aceite dos estudos pelo Poder Público e da concretização do leilão, para que o vencedor deste efetue o ressarcimento à empresa que elaborou os estudos via PMI.
Além disso, na implementação do objeto de estudos contratados para uso privado e não relativos a procedimentos licitatórios, os estudos tendem a ser utilizados de forma direta e não meramente referenciais, implicando em maior responsabilização e risco para empresa que realizou os estudos.</t>
  </si>
  <si>
    <t>Estudo utilizado (contratado ou recepcionado por doação) pelo Poder Público para fins de procedimento licitatório</t>
  </si>
  <si>
    <t>PMI – Procedimento de Manifestação de Interesse</t>
  </si>
  <si>
    <t>FUNDAMENTAÇÃO (1)</t>
  </si>
  <si>
    <t>FUNDAMENTAÇÃO (2)</t>
  </si>
  <si>
    <t>FUNDAMENTAÇÃO (3)</t>
  </si>
  <si>
    <t>Píer 3 Engenharia e Consultoria</t>
  </si>
  <si>
    <t>CLASSIFICAÇÃO FINAL</t>
  </si>
  <si>
    <t>A requerente apresentou de forma satisfatória os recursos a serem por ela utilizados, bem como apresentou profissionais com experiências que compreendem todo o escopo dos ESTUDOS, considerando o Termo de Referência para os ESTUDOS (ANEXO I do CPE). Contudo, verifica-se que a quantidade de profissionais seniores apresentada pela requerente implica em riscos para a execução do projeto, considerando: a informação contida no item "6 PLANO DE AÇÃO" acostado às páginas 18 e 19 do documento denominado "Volume_1___Requerimento_de_autorizacao_Pier_JPOT_vf.pdf" encaminhado pela requerente; a quantidade de profissionais apresentados pela maioria dos demais requerentes, com equipes entre 12 e 15 integrantes com larga experiência; e o prazo de sessenta dias previsto para a execução dos ESTUDOS.</t>
  </si>
  <si>
    <t>Não foi encaminhada documentação para o direcionador.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</si>
</sst>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9"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b/>
      <sz val="11"/>
      <color rgb="FFFFFFFF"/>
      <name val="Calibri"/>
      <family val="2"/>
      <scheme val="minor"/>
    </font>
    <font>
      <sz val="11"/>
      <color rgb="FF000000"/>
      <name val="Calibri"/>
      <family val="2"/>
      <scheme val="minor"/>
    </font>
    <font>
      <i/>
      <sz val="11"/>
      <color rgb="FF000000"/>
      <name val="Calibri"/>
      <family val="2"/>
      <scheme val="minor"/>
    </font>
    <font>
      <b/>
      <sz val="11"/>
      <color rgb="FF000000"/>
      <name val="Calibri"/>
      <family val="2"/>
      <scheme val="minor"/>
    </font>
    <font>
      <i/>
      <sz val="11"/>
      <color theme="1"/>
      <name val="Calibri"/>
      <family val="2"/>
      <scheme val="minor"/>
    </font>
    <font>
      <b/>
      <sz val="16"/>
      <color theme="1"/>
      <name val="Calibri"/>
      <family val="2"/>
      <scheme val="minor"/>
    </font>
    <font>
      <u/>
      <sz val="11"/>
      <color theme="10"/>
      <name val="Arial"/>
      <family val="2"/>
    </font>
    <font>
      <u/>
      <sz val="11"/>
      <color theme="10"/>
      <name val="Calibri"/>
      <family val="2"/>
      <scheme val="minor"/>
    </font>
    <font>
      <b/>
      <sz val="14"/>
      <color theme="1"/>
      <name val="Calibri"/>
      <family val="2"/>
      <scheme val="minor"/>
    </font>
  </fonts>
  <fills count="12">
    <fill>
      <patternFill patternType="none"/>
    </fill>
    <fill>
      <patternFill patternType="gray125"/>
    </fill>
    <fill>
      <patternFill patternType="solid">
        <fgColor rgb="FFD9E2F3"/>
        <bgColor rgb="FFD9E2F3"/>
      </patternFill>
    </fill>
    <fill>
      <patternFill patternType="solid">
        <fgColor theme="4"/>
        <bgColor indexed="64"/>
      </patternFill>
    </fill>
    <fill>
      <patternFill patternType="solid">
        <fgColor rgb="FFCCCCCC"/>
        <bgColor indexed="64"/>
      </patternFill>
    </fill>
    <fill>
      <patternFill patternType="solid">
        <fgColor theme="4"/>
        <bgColor rgb="FFD9E2F3"/>
      </patternFill>
    </fill>
    <fill>
      <patternFill patternType="solid">
        <fgColor rgb="FF4472C4"/>
        <bgColor indexed="64"/>
      </patternFill>
    </fill>
    <fill>
      <patternFill patternType="solid">
        <fgColor rgb="FFD9E2F3"/>
        <bgColor indexed="64"/>
      </patternFill>
    </fill>
    <fill>
      <patternFill patternType="solid">
        <fgColor rgb="FFFFFFFF"/>
        <bgColor indexed="64"/>
      </patternFill>
    </fill>
    <fill>
      <patternFill patternType="solid">
        <fgColor rgb="FFD0CECE"/>
        <bgColor indexed="64"/>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6" fillId="0" borderId="0" applyFont="0" applyFill="0" applyBorder="0" applyAlignment="0" applyProtection="0"/>
    <xf numFmtId="0" fontId="16" fillId="0" borderId="0" applyNumberFormat="0" applyFill="0" applyBorder="0" applyAlignment="0" applyProtection="0"/>
  </cellStyleXfs>
  <cellXfs count="125">
    <xf numFmtId="0" fontId="0" fillId="0" borderId="0" xfId="0" applyFont="1" applyAlignment="1"/>
    <xf numFmtId="0" fontId="5" fillId="0" borderId="0" xfId="0" applyFont="1" applyAlignment="1"/>
    <xf numFmtId="0" fontId="4" fillId="0" borderId="0" xfId="0" applyFont="1" applyAlignment="1">
      <alignment wrapText="1"/>
    </xf>
    <xf numFmtId="0" fontId="4" fillId="0" borderId="0" xfId="0" applyFont="1" applyAlignment="1">
      <alignment vertical="center" wrapText="1"/>
    </xf>
    <xf numFmtId="2" fontId="7" fillId="5" borderId="1" xfId="1" applyNumberFormat="1" applyFont="1" applyFill="1" applyBorder="1" applyAlignment="1">
      <alignment horizontal="center" vertical="center" wrapText="1"/>
    </xf>
    <xf numFmtId="2" fontId="7" fillId="3" borderId="1" xfId="1" applyNumberFormat="1" applyFont="1" applyFill="1" applyBorder="1" applyAlignment="1">
      <alignment horizontal="center" wrapText="1"/>
    </xf>
    <xf numFmtId="2" fontId="7" fillId="3" borderId="1" xfId="0" applyNumberFormat="1" applyFont="1" applyFill="1" applyBorder="1" applyAlignment="1">
      <alignment horizontal="center" wrapText="1"/>
    </xf>
    <xf numFmtId="0" fontId="10" fillId="6" borderId="8" xfId="0" applyFont="1" applyFill="1" applyBorder="1" applyAlignment="1">
      <alignment horizontal="center" vertical="center" wrapText="1"/>
    </xf>
    <xf numFmtId="0" fontId="11" fillId="7" borderId="8" xfId="0" applyFont="1" applyFill="1" applyBorder="1" applyAlignment="1">
      <alignment vertical="center" wrapText="1"/>
    </xf>
    <xf numFmtId="2" fontId="11" fillId="7" borderId="8" xfId="0" applyNumberFormat="1"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8" xfId="0" applyFont="1" applyBorder="1" applyAlignment="1">
      <alignment vertical="center" wrapText="1"/>
    </xf>
    <xf numFmtId="2" fontId="11" fillId="0" borderId="8"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2" fontId="7" fillId="5" borderId="1" xfId="1" applyNumberFormat="1" applyFont="1" applyFill="1" applyBorder="1" applyAlignment="1">
      <alignment horizontal="center" vertical="center"/>
    </xf>
    <xf numFmtId="2" fontId="7" fillId="3" borderId="1" xfId="1" applyNumberFormat="1" applyFont="1" applyFill="1" applyBorder="1" applyAlignment="1">
      <alignment horizontal="center"/>
    </xf>
    <xf numFmtId="0" fontId="4" fillId="0" borderId="0" xfId="0" applyFont="1" applyAlignment="1"/>
    <xf numFmtId="0" fontId="13"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9"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Alignment="1">
      <alignment horizontal="justify" vertical="center" wrapText="1"/>
    </xf>
    <xf numFmtId="0" fontId="13" fillId="0" borderId="0"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2" fontId="11" fillId="10" borderId="8" xfId="0" applyNumberFormat="1" applyFont="1" applyFill="1" applyBorder="1" applyAlignment="1">
      <alignment horizontal="center" vertical="center" wrapText="1"/>
    </xf>
    <xf numFmtId="0" fontId="13" fillId="0" borderId="11" xfId="0" applyFont="1" applyBorder="1" applyAlignment="1">
      <alignment horizontal="justify" vertical="top" wrapText="1"/>
    </xf>
    <xf numFmtId="0" fontId="13" fillId="0" borderId="16" xfId="0" applyFont="1" applyBorder="1" applyAlignment="1">
      <alignment horizontal="justify" vertical="top" wrapText="1"/>
    </xf>
    <xf numFmtId="0" fontId="13" fillId="0" borderId="15" xfId="0" applyFont="1" applyBorder="1" applyAlignment="1">
      <alignment horizontal="justify" vertical="top" wrapText="1"/>
    </xf>
    <xf numFmtId="0" fontId="13" fillId="0" borderId="17" xfId="0" applyFont="1" applyBorder="1" applyAlignment="1">
      <alignment horizontal="justify" vertical="top" wrapText="1"/>
    </xf>
    <xf numFmtId="0" fontId="15" fillId="0" borderId="0" xfId="0" applyFont="1" applyAlignment="1">
      <alignment horizontal="center" vertical="center"/>
    </xf>
    <xf numFmtId="0" fontId="15" fillId="0" borderId="0" xfId="0" applyFont="1" applyAlignment="1">
      <alignment horizontal="left" vertical="center"/>
    </xf>
    <xf numFmtId="2" fontId="15" fillId="0" borderId="0" xfId="0" applyNumberFormat="1" applyFont="1" applyAlignment="1">
      <alignment horizontal="center" vertical="center"/>
    </xf>
    <xf numFmtId="0" fontId="4" fillId="0" borderId="15" xfId="0" applyFont="1" applyBorder="1" applyAlignment="1">
      <alignment horizontal="left" vertical="top" wrapText="1"/>
    </xf>
    <xf numFmtId="0" fontId="4" fillId="0" borderId="17" xfId="0" applyFont="1" applyBorder="1" applyAlignment="1">
      <alignment horizontal="left" vertical="top" wrapText="1"/>
    </xf>
    <xf numFmtId="0" fontId="3" fillId="0" borderId="0" xfId="0" applyFont="1" applyAlignment="1">
      <alignment wrapText="1"/>
    </xf>
    <xf numFmtId="0" fontId="13" fillId="0" borderId="24" xfId="0" applyFont="1" applyBorder="1" applyAlignment="1">
      <alignment horizontal="center" vertical="center" wrapText="1"/>
    </xf>
    <xf numFmtId="0" fontId="13" fillId="0" borderId="13" xfId="0" applyFont="1" applyBorder="1" applyAlignment="1">
      <alignment horizontal="center" vertical="center" wrapText="1"/>
    </xf>
    <xf numFmtId="0" fontId="2" fillId="0" borderId="0" xfId="0" applyFont="1" applyAlignment="1">
      <alignment wrapText="1"/>
    </xf>
    <xf numFmtId="0" fontId="17" fillId="7" borderId="8" xfId="2" applyFont="1" applyFill="1" applyBorder="1" applyAlignment="1">
      <alignment horizontal="center" vertical="center" wrapText="1"/>
    </xf>
    <xf numFmtId="2" fontId="17" fillId="2" borderId="1" xfId="2" applyNumberFormat="1" applyFont="1" applyFill="1" applyBorder="1" applyAlignment="1">
      <alignment horizontal="center" vertical="center" wrapText="1"/>
    </xf>
    <xf numFmtId="0" fontId="17" fillId="0" borderId="8" xfId="2" applyFont="1" applyBorder="1" applyAlignment="1">
      <alignment horizontal="center" vertical="center" wrapText="1"/>
    </xf>
    <xf numFmtId="2" fontId="17" fillId="0" borderId="1" xfId="2" applyNumberFormat="1"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vertical="center" wrapText="1"/>
    </xf>
    <xf numFmtId="0" fontId="11" fillId="7" borderId="8" xfId="0" applyFont="1" applyFill="1" applyBorder="1" applyAlignment="1">
      <alignment horizontal="left" vertical="center" wrapText="1"/>
    </xf>
    <xf numFmtId="0" fontId="11" fillId="10" borderId="8" xfId="0" applyFont="1" applyFill="1" applyBorder="1" applyAlignment="1">
      <alignment horizontal="left" vertical="center" wrapText="1"/>
    </xf>
    <xf numFmtId="0" fontId="11" fillId="0" borderId="8" xfId="0" applyFont="1" applyBorder="1" applyAlignment="1">
      <alignment horizontal="left" vertical="center" wrapText="1"/>
    </xf>
    <xf numFmtId="0" fontId="2" fillId="0" borderId="0" xfId="0" applyFont="1" applyAlignment="1"/>
    <xf numFmtId="0" fontId="8" fillId="0" borderId="0" xfId="0" applyFont="1" applyAlignment="1"/>
    <xf numFmtId="2" fontId="11" fillId="11" borderId="8" xfId="0" applyNumberFormat="1" applyFont="1" applyFill="1" applyBorder="1" applyAlignment="1">
      <alignment horizontal="center" vertical="center" wrapText="1"/>
    </xf>
    <xf numFmtId="43" fontId="7" fillId="3" borderId="8" xfId="1" applyNumberFormat="1" applyFont="1" applyFill="1" applyBorder="1" applyAlignment="1">
      <alignment horizontal="center" wrapText="1"/>
    </xf>
    <xf numFmtId="2" fontId="7" fillId="5" borderId="8" xfId="1" applyNumberFormat="1" applyFont="1" applyFill="1" applyBorder="1" applyAlignment="1">
      <alignment horizontal="center" vertical="center" wrapText="1"/>
    </xf>
    <xf numFmtId="2" fontId="7" fillId="3" borderId="8" xfId="1"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2" fontId="2" fillId="0" borderId="1" xfId="0" applyNumberFormat="1" applyFont="1" applyBorder="1" applyAlignment="1">
      <alignment horizontal="center" vertical="center" wrapText="1"/>
    </xf>
    <xf numFmtId="2" fontId="2" fillId="2" borderId="1"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2" fontId="11" fillId="2" borderId="1" xfId="0" applyNumberFormat="1" applyFont="1" applyFill="1" applyBorder="1" applyAlignment="1">
      <alignment horizontal="left" vertical="center" wrapText="1"/>
    </xf>
    <xf numFmtId="0" fontId="2" fillId="0" borderId="0" xfId="0" applyFont="1" applyAlignment="1">
      <alignment horizontal="center"/>
    </xf>
    <xf numFmtId="43" fontId="7" fillId="3" borderId="1" xfId="1" applyNumberFormat="1" applyFont="1" applyFill="1" applyBorder="1" applyAlignment="1">
      <alignment horizontal="center"/>
    </xf>
    <xf numFmtId="0" fontId="2" fillId="0" borderId="0" xfId="0" applyFont="1" applyAlignment="1">
      <alignment vertical="center"/>
    </xf>
    <xf numFmtId="2" fontId="7" fillId="3" borderId="1" xfId="0" applyNumberFormat="1" applyFont="1" applyFill="1" applyBorder="1" applyAlignment="1">
      <alignment horizontal="center"/>
    </xf>
    <xf numFmtId="2" fontId="2" fillId="0" borderId="1"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43" fontId="7" fillId="0" borderId="0" xfId="1" applyNumberFormat="1" applyFont="1" applyAlignment="1">
      <alignment horizontal="center"/>
    </xf>
    <xf numFmtId="0" fontId="15" fillId="0" borderId="0" xfId="0" applyFont="1" applyAlignment="1">
      <alignment horizontal="center" vertical="center"/>
    </xf>
    <xf numFmtId="0" fontId="18" fillId="0" borderId="9" xfId="0" applyFont="1" applyBorder="1" applyAlignment="1">
      <alignment horizontal="left" vertical="top" wrapText="1"/>
    </xf>
    <xf numFmtId="0" fontId="7" fillId="3" borderId="8" xfId="0" applyFont="1" applyFill="1" applyBorder="1" applyAlignment="1">
      <alignment horizontal="right" vertical="center" wrapText="1"/>
    </xf>
    <xf numFmtId="0" fontId="7" fillId="3" borderId="8" xfId="0" applyFont="1" applyFill="1" applyBorder="1" applyAlignment="1">
      <alignment horizontal="center" vertical="center" wrapText="1"/>
    </xf>
    <xf numFmtId="0" fontId="9" fillId="11" borderId="8" xfId="0" applyFont="1" applyFill="1" applyBorder="1" applyAlignment="1">
      <alignment horizontal="left" vertical="top" wrapText="1"/>
    </xf>
    <xf numFmtId="0" fontId="9" fillId="0" borderId="8" xfId="0" applyFont="1" applyBorder="1" applyAlignment="1">
      <alignment horizontal="left" vertical="top" wrapText="1"/>
    </xf>
    <xf numFmtId="0" fontId="7" fillId="3" borderId="8" xfId="0" applyFont="1" applyFill="1" applyBorder="1" applyAlignment="1">
      <alignment horizontal="left" vertical="center" wrapText="1"/>
    </xf>
    <xf numFmtId="0" fontId="11" fillId="7"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6" borderId="8" xfId="0" applyFont="1" applyFill="1" applyBorder="1" applyAlignment="1">
      <alignment horizontal="right"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2" fillId="11" borderId="8" xfId="0" applyFont="1" applyFill="1" applyBorder="1" applyAlignment="1">
      <alignment horizontal="left" vertical="top" wrapText="1"/>
    </xf>
    <xf numFmtId="0" fontId="2" fillId="0" borderId="8" xfId="0" applyFont="1" applyBorder="1" applyAlignment="1">
      <alignment horizontal="left" vertical="top" wrapText="1"/>
    </xf>
    <xf numFmtId="0" fontId="2" fillId="2" borderId="4" xfId="0" applyFont="1" applyFill="1" applyBorder="1" applyAlignment="1">
      <alignment horizontal="center" vertical="center" wrapText="1"/>
    </xf>
    <xf numFmtId="0" fontId="9" fillId="0" borderId="5" xfId="0" applyFont="1" applyBorder="1" applyAlignment="1">
      <alignment wrapText="1"/>
    </xf>
    <xf numFmtId="0" fontId="9" fillId="0" borderId="3" xfId="0" applyFont="1" applyBorder="1" applyAlignment="1">
      <alignment wrapText="1"/>
    </xf>
    <xf numFmtId="0" fontId="2" fillId="0" borderId="4" xfId="0" applyFont="1" applyBorder="1" applyAlignment="1">
      <alignment horizontal="center" vertical="center" wrapText="1"/>
    </xf>
    <xf numFmtId="0" fontId="7" fillId="3" borderId="6" xfId="0" applyFont="1" applyFill="1" applyBorder="1" applyAlignment="1">
      <alignment horizontal="right"/>
    </xf>
    <xf numFmtId="0" fontId="7" fillId="3" borderId="7" xfId="0" applyFont="1" applyFill="1" applyBorder="1" applyAlignment="1">
      <alignment horizontal="right"/>
    </xf>
    <xf numFmtId="0" fontId="7" fillId="3" borderId="2" xfId="0" applyFont="1" applyFill="1" applyBorder="1" applyAlignment="1">
      <alignment horizontal="right"/>
    </xf>
    <xf numFmtId="0" fontId="7" fillId="3" borderId="6" xfId="0" applyFont="1" applyFill="1" applyBorder="1" applyAlignment="1">
      <alignment horizontal="center" wrapText="1"/>
    </xf>
    <xf numFmtId="0" fontId="7" fillId="3" borderId="7" xfId="0" applyFont="1" applyFill="1" applyBorder="1" applyAlignment="1">
      <alignment horizontal="center" wrapText="1"/>
    </xf>
    <xf numFmtId="0" fontId="7" fillId="3" borderId="2" xfId="0" applyFont="1" applyFill="1" applyBorder="1" applyAlignment="1">
      <alignment horizontal="center" wrapTex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6" xfId="0" applyFont="1" applyFill="1" applyBorder="1" applyAlignment="1">
      <alignment horizontal="right" wrapText="1"/>
    </xf>
    <xf numFmtId="0" fontId="7" fillId="3" borderId="7" xfId="0" applyFont="1" applyFill="1" applyBorder="1" applyAlignment="1">
      <alignment horizontal="right" wrapText="1"/>
    </xf>
    <xf numFmtId="0" fontId="7" fillId="3" borderId="2" xfId="0" applyFont="1" applyFill="1" applyBorder="1" applyAlignment="1">
      <alignment horizontal="right" wrapText="1"/>
    </xf>
    <xf numFmtId="0" fontId="13" fillId="0" borderId="0" xfId="0" applyFont="1" applyAlignment="1">
      <alignment horizontal="left" vertical="center" wrapText="1"/>
    </xf>
    <xf numFmtId="0" fontId="11" fillId="0" borderId="12" xfId="0" applyFont="1" applyBorder="1" applyAlignment="1">
      <alignment horizontal="left" vertical="top" wrapText="1"/>
    </xf>
    <xf numFmtId="0" fontId="11" fillId="0" borderId="14" xfId="0" applyFont="1" applyBorder="1" applyAlignment="1">
      <alignment horizontal="left" vertical="top" wrapText="1"/>
    </xf>
    <xf numFmtId="0" fontId="11" fillId="0" borderId="13" xfId="0" applyFont="1" applyBorder="1" applyAlignment="1">
      <alignment horizontal="left" vertical="top" wrapText="1"/>
    </xf>
    <xf numFmtId="0" fontId="13" fillId="9" borderId="12"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1" fillId="0" borderId="17" xfId="0" applyFont="1" applyBorder="1" applyAlignment="1">
      <alignment horizontal="left" vertical="top"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 fillId="0" borderId="0" xfId="0" applyFont="1" applyAlignment="1"/>
    <xf numFmtId="0" fontId="3" fillId="0" borderId="0" xfId="0" applyFont="1" applyAlignment="1">
      <alignment horizontal="left" vertical="top" wrapText="1"/>
    </xf>
    <xf numFmtId="0" fontId="4" fillId="0" borderId="0" xfId="0" applyFont="1" applyAlignment="1">
      <alignment horizontal="left" vertical="top" wrapText="1"/>
    </xf>
  </cellXfs>
  <cellStyles count="3">
    <cellStyle name="Hiperlink" xfId="2" builtinId="8"/>
    <cellStyle name="Normal" xfId="0" builtinId="0"/>
    <cellStyle name="Vírgula" xfId="1" builtinId="3"/>
  </cellStyles>
  <dxfs count="4">
    <dxf>
      <font>
        <b/>
        <i val="0"/>
        <strike val="0"/>
        <condense val="0"/>
        <extend val="0"/>
        <outline val="0"/>
        <shadow val="0"/>
        <u val="none"/>
        <vertAlign val="baseline"/>
        <sz val="16"/>
        <color theme="1"/>
        <name val="Calibri"/>
        <scheme val="minor"/>
      </font>
      <numFmt numFmtId="2" formatCode="0.00"/>
      <alignment horizontal="center" vertical="center" textRotation="0" wrapText="0" indent="0" justifyLastLine="0" shrinkToFit="0" readingOrder="0"/>
    </dxf>
    <dxf>
      <font>
        <b/>
        <i val="0"/>
        <strike val="0"/>
        <condense val="0"/>
        <extend val="0"/>
        <outline val="0"/>
        <shadow val="0"/>
        <u val="none"/>
        <vertAlign val="baseline"/>
        <sz val="16"/>
        <color theme="1"/>
        <name val="Calibri"/>
        <scheme val="minor"/>
      </font>
      <alignment horizontal="left" vertical="center" textRotation="0" wrapText="0" indent="0" justifyLastLine="0" shrinkToFit="0" readingOrder="0"/>
    </dxf>
    <dxf>
      <font>
        <b/>
        <strike val="0"/>
        <outline val="0"/>
        <shadow val="0"/>
        <u val="none"/>
        <vertAlign val="baseline"/>
        <sz val="16"/>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6"/>
        <color theme="1"/>
        <name val="Calibri"/>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ela1" displayName="Tabela1" ref="B2:C8" totalsRowShown="0" headerRowDxfId="3" dataDxfId="2">
  <autoFilter ref="B2:C8"/>
  <tableColumns count="2">
    <tableColumn id="1" name="Requerente (Empresa Líder)" dataDxfId="1"/>
    <tableColumn id="2" name="Nota Final" dataDxfId="0"/>
  </tableColumns>
  <tableStyleInfo name="TableStyleMedium9"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
  <sheetViews>
    <sheetView showGridLines="0" tabSelected="1" workbookViewId="0">
      <selection activeCell="B9" sqref="B9"/>
    </sheetView>
  </sheetViews>
  <sheetFormatPr defaultColWidth="8.875" defaultRowHeight="14.25" x14ac:dyDescent="0.2"/>
  <cols>
    <col min="1" max="1" width="2.625" customWidth="1"/>
    <col min="2" max="2" width="77.5" bestFit="1" customWidth="1"/>
    <col min="3" max="3" width="17.875" bestFit="1" customWidth="1"/>
  </cols>
  <sheetData>
    <row r="1" spans="2:4" ht="21" x14ac:dyDescent="0.2">
      <c r="B1" s="74" t="s">
        <v>210</v>
      </c>
      <c r="C1" s="74"/>
    </row>
    <row r="2" spans="2:4" ht="21" x14ac:dyDescent="0.2">
      <c r="B2" s="35" t="s">
        <v>167</v>
      </c>
      <c r="C2" s="35" t="s">
        <v>23</v>
      </c>
      <c r="D2" s="1"/>
    </row>
    <row r="3" spans="2:4" ht="21" x14ac:dyDescent="0.2">
      <c r="B3" s="36" t="s">
        <v>162</v>
      </c>
      <c r="C3" s="37">
        <f>Terrafirma!L26</f>
        <v>9.4203124999999996</v>
      </c>
    </row>
    <row r="4" spans="2:4" ht="21" x14ac:dyDescent="0.2">
      <c r="B4" s="36" t="s">
        <v>163</v>
      </c>
      <c r="C4" s="37">
        <f>Garín!L26</f>
        <v>9.1687499999999993</v>
      </c>
    </row>
    <row r="5" spans="2:4" ht="21" x14ac:dyDescent="0.2">
      <c r="B5" s="36" t="s">
        <v>209</v>
      </c>
      <c r="C5" s="37">
        <f>'Píer III'!L26</f>
        <v>8.7484374999999996</v>
      </c>
    </row>
    <row r="6" spans="2:4" ht="21" x14ac:dyDescent="0.2">
      <c r="B6" s="36" t="s">
        <v>164</v>
      </c>
      <c r="C6" s="37">
        <f>CPTI!L26</f>
        <v>8.3624999999999989</v>
      </c>
    </row>
    <row r="7" spans="2:4" ht="21" x14ac:dyDescent="0.2">
      <c r="B7" s="36" t="s">
        <v>165</v>
      </c>
      <c r="C7" s="37">
        <f>Prevalent!L26</f>
        <v>2.5703125</v>
      </c>
    </row>
    <row r="8" spans="2:4" ht="21" x14ac:dyDescent="0.2">
      <c r="B8" s="36" t="s">
        <v>166</v>
      </c>
      <c r="C8" s="37">
        <f>'Costa Azul'!L26</f>
        <v>0.31718749999999996</v>
      </c>
    </row>
  </sheetData>
  <sheetProtection algorithmName="SHA-512" hashValue="jw2C0wyiRhJyDe9XOQODduA/J6PLSKctThefk6WPRdfa5JK+gO5wsTSueYRX3jWXjzhjiBNI01dmQGVhWfl/IQ==" saltValue="sNwilubXsqJpTDHw+g4v0w==" spinCount="100000" sheet="1" objects="1" scenarios="1"/>
  <mergeCells count="1">
    <mergeCell ref="B1:C1"/>
  </mergeCells>
  <printOptions horizontalCentered="1"/>
  <pageMargins left="0.51181102362204722" right="0.51181102362204722" top="0.78740157480314965" bottom="0.78740157480314965" header="0.31496062992125984" footer="0.31496062992125984"/>
  <pageSetup paperSize="9" scale="120" fitToHeight="0"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8"/>
  <sheetViews>
    <sheetView showGridLines="0" workbookViewId="0">
      <selection activeCell="B1" sqref="B1"/>
    </sheetView>
  </sheetViews>
  <sheetFormatPr defaultColWidth="9" defaultRowHeight="15" x14ac:dyDescent="0.25"/>
  <cols>
    <col min="1" max="1" width="1.125" style="17" customWidth="1"/>
    <col min="2" max="4" width="71.75" style="2" customWidth="1"/>
    <col min="5" max="16384" width="9" style="17"/>
  </cols>
  <sheetData>
    <row r="1" spans="2:4" x14ac:dyDescent="0.25">
      <c r="B1" s="54" t="s">
        <v>208</v>
      </c>
    </row>
    <row r="2" spans="2:4" ht="52.5" customHeight="1" x14ac:dyDescent="0.25">
      <c r="B2" s="123" t="s">
        <v>201</v>
      </c>
      <c r="C2" s="124"/>
      <c r="D2" s="124"/>
    </row>
    <row r="3" spans="2:4" x14ac:dyDescent="0.25">
      <c r="C3" s="40"/>
    </row>
    <row r="4" spans="2:4" ht="15.75" thickBot="1" x14ac:dyDescent="0.3">
      <c r="B4" s="26" t="s">
        <v>188</v>
      </c>
    </row>
    <row r="5" spans="2:4" ht="15.75" thickBot="1" x14ac:dyDescent="0.3">
      <c r="B5" s="111" t="s">
        <v>202</v>
      </c>
      <c r="C5" s="112"/>
      <c r="D5" s="113"/>
    </row>
    <row r="6" spans="2:4" ht="15.75" thickBot="1" x14ac:dyDescent="0.3">
      <c r="B6" s="22" t="s">
        <v>135</v>
      </c>
      <c r="C6" s="23" t="s">
        <v>136</v>
      </c>
      <c r="D6" s="23" t="s">
        <v>137</v>
      </c>
    </row>
    <row r="7" spans="2:4" ht="15.75" thickBot="1" x14ac:dyDescent="0.3">
      <c r="B7" s="24" t="s">
        <v>198</v>
      </c>
      <c r="C7" s="25" t="s">
        <v>199</v>
      </c>
      <c r="D7" s="25" t="s">
        <v>200</v>
      </c>
    </row>
    <row r="8" spans="2:4" ht="75" x14ac:dyDescent="0.25">
      <c r="B8" s="31" t="s">
        <v>176</v>
      </c>
      <c r="C8" s="32" t="s">
        <v>177</v>
      </c>
      <c r="D8" s="32" t="s">
        <v>178</v>
      </c>
    </row>
    <row r="9" spans="2:4" ht="75" x14ac:dyDescent="0.25">
      <c r="B9" s="31" t="s">
        <v>179</v>
      </c>
      <c r="C9" s="32" t="s">
        <v>180</v>
      </c>
      <c r="D9" s="32" t="s">
        <v>181</v>
      </c>
    </row>
    <row r="10" spans="2:4" ht="60" x14ac:dyDescent="0.25">
      <c r="B10" s="31" t="s">
        <v>182</v>
      </c>
      <c r="C10" s="32" t="s">
        <v>183</v>
      </c>
      <c r="D10" s="32" t="s">
        <v>184</v>
      </c>
    </row>
    <row r="11" spans="2:4" ht="45.75" thickBot="1" x14ac:dyDescent="0.3">
      <c r="B11" s="33" t="s">
        <v>185</v>
      </c>
      <c r="C11" s="34" t="s">
        <v>186</v>
      </c>
      <c r="D11" s="34" t="s">
        <v>187</v>
      </c>
    </row>
    <row r="12" spans="2:4" x14ac:dyDescent="0.25">
      <c r="B12" s="27"/>
      <c r="C12" s="27"/>
      <c r="D12" s="27"/>
    </row>
    <row r="13" spans="2:4" ht="15.75" thickBot="1" x14ac:dyDescent="0.3">
      <c r="B13" s="26" t="s">
        <v>188</v>
      </c>
    </row>
    <row r="14" spans="2:4" ht="15.75" thickBot="1" x14ac:dyDescent="0.3">
      <c r="B14" s="111" t="s">
        <v>138</v>
      </c>
      <c r="C14" s="112"/>
      <c r="D14" s="113"/>
    </row>
    <row r="15" spans="2:4" ht="15.75" thickBot="1" x14ac:dyDescent="0.3">
      <c r="B15" s="22" t="s">
        <v>139</v>
      </c>
      <c r="C15" s="23" t="s">
        <v>140</v>
      </c>
      <c r="D15" s="23" t="s">
        <v>141</v>
      </c>
    </row>
    <row r="16" spans="2:4" ht="15.75" thickBot="1" x14ac:dyDescent="0.3">
      <c r="B16" s="24" t="s">
        <v>198</v>
      </c>
      <c r="C16" s="25" t="s">
        <v>199</v>
      </c>
      <c r="D16" s="25" t="s">
        <v>200</v>
      </c>
    </row>
    <row r="17" spans="2:5" ht="32.25" customHeight="1" thickBot="1" x14ac:dyDescent="0.3">
      <c r="B17" s="38" t="s">
        <v>134</v>
      </c>
      <c r="C17" s="39" t="s">
        <v>143</v>
      </c>
      <c r="D17" s="39" t="s">
        <v>142</v>
      </c>
    </row>
    <row r="18" spans="2:5" x14ac:dyDescent="0.25">
      <c r="B18" s="29"/>
      <c r="C18" s="29"/>
      <c r="D18" s="29"/>
    </row>
    <row r="19" spans="2:5" ht="15.75" thickBot="1" x14ac:dyDescent="0.3">
      <c r="B19" s="26" t="s">
        <v>188</v>
      </c>
    </row>
    <row r="20" spans="2:5" x14ac:dyDescent="0.25">
      <c r="B20" s="114" t="s">
        <v>204</v>
      </c>
      <c r="C20" s="114" t="s">
        <v>205</v>
      </c>
      <c r="D20" s="114" t="s">
        <v>153</v>
      </c>
      <c r="E20" s="3"/>
    </row>
    <row r="21" spans="2:5" ht="15.75" thickBot="1" x14ac:dyDescent="0.3">
      <c r="B21" s="115"/>
      <c r="C21" s="115"/>
      <c r="D21" s="115"/>
      <c r="E21" s="3"/>
    </row>
    <row r="22" spans="2:5" ht="15.75" thickBot="1" x14ac:dyDescent="0.3">
      <c r="B22" s="41" t="s">
        <v>199</v>
      </c>
      <c r="C22" s="42" t="s">
        <v>200</v>
      </c>
      <c r="D22" s="42" t="s">
        <v>200</v>
      </c>
      <c r="E22" s="3"/>
    </row>
    <row r="23" spans="2:5" ht="108" customHeight="1" thickBot="1" x14ac:dyDescent="0.3">
      <c r="B23" s="116" t="s">
        <v>203</v>
      </c>
      <c r="C23" s="117"/>
      <c r="D23" s="118"/>
      <c r="E23" s="28"/>
    </row>
    <row r="24" spans="2:5" x14ac:dyDescent="0.25">
      <c r="B24" s="26"/>
    </row>
    <row r="25" spans="2:5" ht="15.75" thickBot="1" x14ac:dyDescent="0.3">
      <c r="B25" s="26" t="s">
        <v>189</v>
      </c>
    </row>
    <row r="26" spans="2:5" ht="15.75" thickBot="1" x14ac:dyDescent="0.3">
      <c r="B26" s="111" t="s">
        <v>154</v>
      </c>
      <c r="C26" s="112"/>
      <c r="D26" s="113"/>
    </row>
    <row r="27" spans="2:5" ht="15.75" thickBot="1" x14ac:dyDescent="0.3">
      <c r="B27" s="119">
        <v>1</v>
      </c>
      <c r="C27" s="120"/>
      <c r="D27" s="121"/>
    </row>
    <row r="28" spans="2:5" ht="15.75" thickBot="1" x14ac:dyDescent="0.3">
      <c r="B28" s="108" t="s">
        <v>175</v>
      </c>
      <c r="C28" s="109"/>
      <c r="D28" s="110"/>
    </row>
  </sheetData>
  <sheetProtection algorithmName="SHA-512" hashValue="H/jxrsmOVFBcqCAs4JgZlvvYrw86HZlXdr5ZLw47zGh9e2vD+daSWQWYxbNgX4I/D/Xmk2nBuMkM7YWjffcM6A==" saltValue="bBBnZ4qgekDa8knlf8ivgg==" spinCount="100000" sheet="1" objects="1" scenarios="1"/>
  <mergeCells count="10">
    <mergeCell ref="B28:D28"/>
    <mergeCell ref="B2:D2"/>
    <mergeCell ref="B5:D5"/>
    <mergeCell ref="B14:D14"/>
    <mergeCell ref="B20:B21"/>
    <mergeCell ref="C20:C21"/>
    <mergeCell ref="D20:D21"/>
    <mergeCell ref="B23:D23"/>
    <mergeCell ref="B26:D26"/>
    <mergeCell ref="B27:D27"/>
  </mergeCells>
  <printOptions horizontalCentered="1"/>
  <pageMargins left="0.51181102362204722" right="0.51181102362204722" top="0.78740157480314965" bottom="0.78740157480314965"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30"/>
  <sheetViews>
    <sheetView showGridLines="0" topLeftCell="B1" zoomScaleNormal="100" workbookViewId="0">
      <selection activeCell="B2" sqref="B2"/>
    </sheetView>
  </sheetViews>
  <sheetFormatPr defaultColWidth="12.625" defaultRowHeight="15" x14ac:dyDescent="0.25"/>
  <cols>
    <col min="1" max="1" width="2.375" style="43" customWidth="1"/>
    <col min="2" max="2" width="16.375" style="43" customWidth="1"/>
    <col min="3" max="3" width="40.5" style="43" bestFit="1" customWidth="1"/>
    <col min="4" max="4" width="8.75" style="43" customWidth="1"/>
    <col min="5" max="5" width="15.875" style="43" customWidth="1"/>
    <col min="6" max="6" width="17.125" style="43" customWidth="1"/>
    <col min="7" max="7" width="18.375" style="43" customWidth="1"/>
    <col min="8" max="8" width="10.5" style="43" bestFit="1" customWidth="1"/>
    <col min="9" max="9" width="39.75" style="43" bestFit="1" customWidth="1"/>
    <col min="10" max="10" width="12.125" style="43" customWidth="1"/>
    <col min="11" max="11" width="15.875" style="43" customWidth="1"/>
    <col min="12" max="12" width="13.5" style="43" customWidth="1"/>
    <col min="13" max="13" width="7.625" style="43" customWidth="1"/>
    <col min="14" max="14" width="15.625" style="43" customWidth="1"/>
    <col min="15" max="15" width="43.375" style="43" customWidth="1"/>
    <col min="16" max="30" width="7.625" style="43" customWidth="1"/>
    <col min="31" max="16384" width="12.625" style="43"/>
  </cols>
  <sheetData>
    <row r="1" spans="2:12" ht="18.75" x14ac:dyDescent="0.25">
      <c r="B1" s="75" t="str">
        <f>Tabela1[[#Headers],[Requerente (Empresa Líder)]]&amp;": "&amp;'Classificação Final'!B3</f>
        <v>Requerente (Empresa Líder): Terrafirma Consultoria Empresarial e de Projetos LTDA</v>
      </c>
      <c r="C1" s="75"/>
      <c r="D1" s="75"/>
      <c r="E1" s="75"/>
      <c r="F1" s="75"/>
      <c r="G1" s="75"/>
      <c r="H1" s="75"/>
      <c r="I1" s="75"/>
      <c r="J1" s="75"/>
      <c r="K1" s="75"/>
      <c r="L1" s="75"/>
    </row>
    <row r="2" spans="2:12" ht="30" x14ac:dyDescent="0.25">
      <c r="B2" s="7" t="s">
        <v>14</v>
      </c>
      <c r="C2" s="7" t="s">
        <v>30</v>
      </c>
      <c r="D2" s="7" t="s">
        <v>15</v>
      </c>
      <c r="E2" s="7" t="s">
        <v>155</v>
      </c>
      <c r="F2" s="7" t="s">
        <v>32</v>
      </c>
      <c r="G2" s="7" t="s">
        <v>33</v>
      </c>
      <c r="H2" s="7" t="s">
        <v>10</v>
      </c>
      <c r="I2" s="7" t="s">
        <v>34</v>
      </c>
      <c r="J2" s="7" t="s">
        <v>11</v>
      </c>
      <c r="K2" s="7" t="s">
        <v>35</v>
      </c>
      <c r="L2" s="7" t="s">
        <v>52</v>
      </c>
    </row>
    <row r="3" spans="2:12" ht="45" x14ac:dyDescent="0.25">
      <c r="B3" s="81" t="s">
        <v>16</v>
      </c>
      <c r="C3" s="8" t="s">
        <v>156</v>
      </c>
      <c r="D3" s="9">
        <v>9</v>
      </c>
      <c r="E3" s="44" t="s">
        <v>147</v>
      </c>
      <c r="F3" s="9">
        <v>9</v>
      </c>
      <c r="G3" s="45" t="s">
        <v>148</v>
      </c>
      <c r="H3" s="9">
        <v>8</v>
      </c>
      <c r="I3" s="50" t="s">
        <v>129</v>
      </c>
      <c r="J3" s="9">
        <v>8</v>
      </c>
      <c r="K3" s="44" t="s">
        <v>149</v>
      </c>
      <c r="L3" s="15">
        <f t="shared" ref="L3:L18" si="0">SUM(D3:J3)/4</f>
        <v>8.5</v>
      </c>
    </row>
    <row r="4" spans="2:12" ht="45" x14ac:dyDescent="0.25">
      <c r="B4" s="81"/>
      <c r="C4" s="8" t="s">
        <v>109</v>
      </c>
      <c r="D4" s="9">
        <v>9</v>
      </c>
      <c r="E4" s="44" t="s">
        <v>147</v>
      </c>
      <c r="F4" s="9">
        <v>8</v>
      </c>
      <c r="G4" s="45" t="s">
        <v>148</v>
      </c>
      <c r="H4" s="9">
        <v>9</v>
      </c>
      <c r="I4" s="50" t="s">
        <v>130</v>
      </c>
      <c r="J4" s="9">
        <v>9</v>
      </c>
      <c r="K4" s="44" t="s">
        <v>149</v>
      </c>
      <c r="L4" s="15">
        <f t="shared" si="0"/>
        <v>8.75</v>
      </c>
    </row>
    <row r="5" spans="2:12" ht="45" x14ac:dyDescent="0.25">
      <c r="B5" s="81"/>
      <c r="C5" s="8" t="s">
        <v>157</v>
      </c>
      <c r="D5" s="9">
        <v>9</v>
      </c>
      <c r="E5" s="44" t="s">
        <v>147</v>
      </c>
      <c r="F5" s="9">
        <v>9</v>
      </c>
      <c r="G5" s="45" t="s">
        <v>148</v>
      </c>
      <c r="H5" s="9">
        <v>9</v>
      </c>
      <c r="I5" s="50" t="s">
        <v>130</v>
      </c>
      <c r="J5" s="9">
        <v>8</v>
      </c>
      <c r="K5" s="44" t="s">
        <v>149</v>
      </c>
      <c r="L5" s="15">
        <f t="shared" si="0"/>
        <v>8.75</v>
      </c>
    </row>
    <row r="6" spans="2:12" ht="60" x14ac:dyDescent="0.25">
      <c r="B6" s="81"/>
      <c r="C6" s="8" t="s">
        <v>110</v>
      </c>
      <c r="D6" s="9">
        <v>9</v>
      </c>
      <c r="E6" s="44" t="s">
        <v>147</v>
      </c>
      <c r="F6" s="9">
        <v>9</v>
      </c>
      <c r="G6" s="45" t="s">
        <v>148</v>
      </c>
      <c r="H6" s="9">
        <v>10</v>
      </c>
      <c r="I6" s="50" t="s">
        <v>133</v>
      </c>
      <c r="J6" s="9">
        <v>9</v>
      </c>
      <c r="K6" s="44" t="s">
        <v>149</v>
      </c>
      <c r="L6" s="15">
        <f t="shared" si="0"/>
        <v>9.25</v>
      </c>
    </row>
    <row r="7" spans="2:12" ht="45" x14ac:dyDescent="0.25">
      <c r="B7" s="81"/>
      <c r="C7" s="8" t="s">
        <v>111</v>
      </c>
      <c r="D7" s="9">
        <v>9</v>
      </c>
      <c r="E7" s="44" t="s">
        <v>147</v>
      </c>
      <c r="F7" s="9">
        <v>9</v>
      </c>
      <c r="G7" s="45" t="s">
        <v>148</v>
      </c>
      <c r="H7" s="9">
        <v>9</v>
      </c>
      <c r="I7" s="50" t="s">
        <v>132</v>
      </c>
      <c r="J7" s="9">
        <v>8</v>
      </c>
      <c r="K7" s="44" t="s">
        <v>149</v>
      </c>
      <c r="L7" s="15">
        <f t="shared" si="0"/>
        <v>8.75</v>
      </c>
    </row>
    <row r="8" spans="2:12" ht="60" x14ac:dyDescent="0.25">
      <c r="B8" s="86" t="s">
        <v>192</v>
      </c>
      <c r="C8" s="11" t="s">
        <v>112</v>
      </c>
      <c r="D8" s="12">
        <v>9</v>
      </c>
      <c r="E8" s="46" t="s">
        <v>147</v>
      </c>
      <c r="F8" s="12">
        <v>10</v>
      </c>
      <c r="G8" s="47" t="s">
        <v>148</v>
      </c>
      <c r="H8" s="30">
        <v>9</v>
      </c>
      <c r="I8" s="51" t="s">
        <v>124</v>
      </c>
      <c r="J8" s="12">
        <v>10</v>
      </c>
      <c r="K8" s="46" t="s">
        <v>149</v>
      </c>
      <c r="L8" s="15">
        <f t="shared" si="0"/>
        <v>9.5</v>
      </c>
    </row>
    <row r="9" spans="2:12" ht="45" x14ac:dyDescent="0.25">
      <c r="B9" s="87"/>
      <c r="C9" s="11" t="s">
        <v>113</v>
      </c>
      <c r="D9" s="12">
        <v>9</v>
      </c>
      <c r="E9" s="46" t="s">
        <v>147</v>
      </c>
      <c r="F9" s="12">
        <v>9</v>
      </c>
      <c r="G9" s="47" t="s">
        <v>148</v>
      </c>
      <c r="H9" s="12">
        <v>10</v>
      </c>
      <c r="I9" s="52" t="s">
        <v>158</v>
      </c>
      <c r="J9" s="12">
        <v>9</v>
      </c>
      <c r="K9" s="46" t="s">
        <v>149</v>
      </c>
      <c r="L9" s="15">
        <f t="shared" si="0"/>
        <v>9.25</v>
      </c>
    </row>
    <row r="10" spans="2:12" ht="105" x14ac:dyDescent="0.25">
      <c r="B10" s="87"/>
      <c r="C10" s="11" t="s">
        <v>114</v>
      </c>
      <c r="D10" s="12">
        <v>9</v>
      </c>
      <c r="E10" s="46" t="s">
        <v>147</v>
      </c>
      <c r="F10" s="12">
        <v>10</v>
      </c>
      <c r="G10" s="47" t="s">
        <v>148</v>
      </c>
      <c r="H10" s="12">
        <v>10</v>
      </c>
      <c r="I10" s="52" t="s">
        <v>144</v>
      </c>
      <c r="J10" s="12">
        <v>9</v>
      </c>
      <c r="K10" s="46" t="s">
        <v>149</v>
      </c>
      <c r="L10" s="15">
        <f t="shared" si="0"/>
        <v>9.5</v>
      </c>
    </row>
    <row r="11" spans="2:12" ht="45" x14ac:dyDescent="0.25">
      <c r="B11" s="87"/>
      <c r="C11" s="11" t="s">
        <v>115</v>
      </c>
      <c r="D11" s="12">
        <v>7</v>
      </c>
      <c r="E11" s="46" t="s">
        <v>147</v>
      </c>
      <c r="F11" s="12">
        <v>10</v>
      </c>
      <c r="G11" s="47" t="s">
        <v>148</v>
      </c>
      <c r="H11" s="12">
        <v>10</v>
      </c>
      <c r="I11" s="52" t="s">
        <v>144</v>
      </c>
      <c r="J11" s="12">
        <v>10</v>
      </c>
      <c r="K11" s="46" t="s">
        <v>149</v>
      </c>
      <c r="L11" s="15">
        <f t="shared" si="0"/>
        <v>9.25</v>
      </c>
    </row>
    <row r="12" spans="2:12" ht="60" x14ac:dyDescent="0.25">
      <c r="B12" s="88"/>
      <c r="C12" s="11" t="s">
        <v>116</v>
      </c>
      <c r="D12" s="12">
        <v>9</v>
      </c>
      <c r="E12" s="46" t="s">
        <v>147</v>
      </c>
      <c r="F12" s="12">
        <v>9</v>
      </c>
      <c r="G12" s="47" t="s">
        <v>148</v>
      </c>
      <c r="H12" s="12">
        <v>9</v>
      </c>
      <c r="I12" s="52" t="s">
        <v>123</v>
      </c>
      <c r="J12" s="12">
        <v>9</v>
      </c>
      <c r="K12" s="46" t="s">
        <v>149</v>
      </c>
      <c r="L12" s="15">
        <f t="shared" si="0"/>
        <v>9</v>
      </c>
    </row>
    <row r="13" spans="2:12" ht="45" x14ac:dyDescent="0.25">
      <c r="B13" s="81" t="s">
        <v>18</v>
      </c>
      <c r="C13" s="8" t="s">
        <v>117</v>
      </c>
      <c r="D13" s="9">
        <v>9</v>
      </c>
      <c r="E13" s="44" t="s">
        <v>147</v>
      </c>
      <c r="F13" s="9">
        <v>9</v>
      </c>
      <c r="G13" s="45" t="s">
        <v>148</v>
      </c>
      <c r="H13" s="9">
        <v>10</v>
      </c>
      <c r="I13" s="50" t="s">
        <v>144</v>
      </c>
      <c r="J13" s="9">
        <v>9</v>
      </c>
      <c r="K13" s="44" t="s">
        <v>149</v>
      </c>
      <c r="L13" s="15">
        <f t="shared" si="0"/>
        <v>9.25</v>
      </c>
    </row>
    <row r="14" spans="2:12" ht="45" x14ac:dyDescent="0.25">
      <c r="B14" s="81"/>
      <c r="C14" s="8" t="s">
        <v>118</v>
      </c>
      <c r="D14" s="9">
        <v>10</v>
      </c>
      <c r="E14" s="44" t="s">
        <v>147</v>
      </c>
      <c r="F14" s="9">
        <v>10</v>
      </c>
      <c r="G14" s="45" t="s">
        <v>148</v>
      </c>
      <c r="H14" s="9">
        <v>10</v>
      </c>
      <c r="I14" s="50" t="s">
        <v>144</v>
      </c>
      <c r="J14" s="9">
        <v>9</v>
      </c>
      <c r="K14" s="44" t="s">
        <v>149</v>
      </c>
      <c r="L14" s="15">
        <f t="shared" si="0"/>
        <v>9.75</v>
      </c>
    </row>
    <row r="15" spans="2:12" ht="45" x14ac:dyDescent="0.25">
      <c r="B15" s="10" t="s">
        <v>159</v>
      </c>
      <c r="C15" s="11" t="s">
        <v>119</v>
      </c>
      <c r="D15" s="12">
        <v>8</v>
      </c>
      <c r="E15" s="46" t="s">
        <v>147</v>
      </c>
      <c r="F15" s="12">
        <v>9</v>
      </c>
      <c r="G15" s="47" t="s">
        <v>148</v>
      </c>
      <c r="H15" s="12">
        <v>10</v>
      </c>
      <c r="I15" s="52" t="s">
        <v>144</v>
      </c>
      <c r="J15" s="12">
        <v>10</v>
      </c>
      <c r="K15" s="46" t="s">
        <v>149</v>
      </c>
      <c r="L15" s="15">
        <f t="shared" si="0"/>
        <v>9.25</v>
      </c>
    </row>
    <row r="16" spans="2:12" ht="45" x14ac:dyDescent="0.25">
      <c r="B16" s="10" t="s">
        <v>160</v>
      </c>
      <c r="C16" s="11" t="s">
        <v>120</v>
      </c>
      <c r="D16" s="12">
        <v>9</v>
      </c>
      <c r="E16" s="46" t="s">
        <v>147</v>
      </c>
      <c r="F16" s="12">
        <v>10</v>
      </c>
      <c r="G16" s="47" t="s">
        <v>148</v>
      </c>
      <c r="H16" s="12">
        <v>10</v>
      </c>
      <c r="I16" s="52" t="s">
        <v>144</v>
      </c>
      <c r="J16" s="12">
        <v>9</v>
      </c>
      <c r="K16" s="46" t="s">
        <v>149</v>
      </c>
      <c r="L16" s="15">
        <f t="shared" si="0"/>
        <v>9.5</v>
      </c>
    </row>
    <row r="17" spans="1:30" ht="45" x14ac:dyDescent="0.25">
      <c r="B17" s="81" t="s">
        <v>20</v>
      </c>
      <c r="C17" s="8" t="s">
        <v>121</v>
      </c>
      <c r="D17" s="9">
        <v>9</v>
      </c>
      <c r="E17" s="44" t="s">
        <v>147</v>
      </c>
      <c r="F17" s="9">
        <v>9</v>
      </c>
      <c r="G17" s="45" t="s">
        <v>148</v>
      </c>
      <c r="H17" s="9">
        <v>10</v>
      </c>
      <c r="I17" s="50" t="s">
        <v>144</v>
      </c>
      <c r="J17" s="9">
        <v>9</v>
      </c>
      <c r="K17" s="44" t="s">
        <v>149</v>
      </c>
      <c r="L17" s="15">
        <f t="shared" si="0"/>
        <v>9.25</v>
      </c>
    </row>
    <row r="18" spans="1:30" ht="45" x14ac:dyDescent="0.25">
      <c r="B18" s="81"/>
      <c r="C18" s="8" t="s">
        <v>122</v>
      </c>
      <c r="D18" s="9">
        <v>9</v>
      </c>
      <c r="E18" s="44" t="s">
        <v>147</v>
      </c>
      <c r="F18" s="55">
        <v>9</v>
      </c>
      <c r="G18" s="45" t="s">
        <v>148</v>
      </c>
      <c r="H18" s="9">
        <v>10</v>
      </c>
      <c r="I18" s="50" t="s">
        <v>144</v>
      </c>
      <c r="J18" s="9">
        <v>9</v>
      </c>
      <c r="K18" s="44" t="s">
        <v>149</v>
      </c>
      <c r="L18" s="15">
        <f t="shared" si="0"/>
        <v>9.25</v>
      </c>
    </row>
    <row r="19" spans="1:30" x14ac:dyDescent="0.25">
      <c r="B19" s="85" t="s">
        <v>21</v>
      </c>
      <c r="C19" s="85"/>
      <c r="D19" s="85"/>
      <c r="E19" s="85"/>
      <c r="F19" s="85"/>
      <c r="G19" s="85"/>
      <c r="H19" s="85"/>
      <c r="I19" s="85"/>
      <c r="J19" s="85"/>
      <c r="K19" s="85"/>
      <c r="L19" s="16">
        <f>SUM(L3:L18)/16</f>
        <v>9.171875</v>
      </c>
    </row>
    <row r="20" spans="1:30" x14ac:dyDescent="0.25">
      <c r="L20" s="48"/>
    </row>
    <row r="21" spans="1:30" x14ac:dyDescent="0.25">
      <c r="B21" s="80" t="s">
        <v>13</v>
      </c>
      <c r="C21" s="80"/>
      <c r="D21" s="80"/>
      <c r="E21" s="80"/>
      <c r="F21" s="80"/>
      <c r="G21" s="56" t="s">
        <v>12</v>
      </c>
      <c r="H21" s="77" t="s">
        <v>36</v>
      </c>
      <c r="I21" s="77"/>
      <c r="J21" s="77"/>
      <c r="K21" s="77"/>
      <c r="L21" s="77"/>
    </row>
    <row r="22" spans="1:30" ht="39.75" customHeight="1" x14ac:dyDescent="0.25">
      <c r="A22" s="49"/>
      <c r="B22" s="89" t="s">
        <v>50</v>
      </c>
      <c r="C22" s="89"/>
      <c r="D22" s="89"/>
      <c r="E22" s="89"/>
      <c r="F22" s="89"/>
      <c r="G22" s="57">
        <v>10</v>
      </c>
      <c r="H22" s="78" t="s">
        <v>161</v>
      </c>
      <c r="I22" s="78"/>
      <c r="J22" s="78"/>
      <c r="K22" s="78"/>
      <c r="L22" s="78"/>
      <c r="M22" s="49"/>
      <c r="N22" s="49"/>
      <c r="O22" s="49"/>
      <c r="P22" s="49"/>
      <c r="Q22" s="49"/>
      <c r="R22" s="49"/>
      <c r="S22" s="49"/>
      <c r="T22" s="49"/>
      <c r="U22" s="49"/>
      <c r="V22" s="49"/>
      <c r="W22" s="49"/>
      <c r="X22" s="49"/>
      <c r="Y22" s="49"/>
      <c r="Z22" s="49"/>
      <c r="AA22" s="49"/>
      <c r="AB22" s="49"/>
      <c r="AC22" s="49"/>
      <c r="AD22" s="49"/>
    </row>
    <row r="23" spans="1:30" ht="66.75" customHeight="1" x14ac:dyDescent="0.25">
      <c r="B23" s="90" t="s">
        <v>51</v>
      </c>
      <c r="C23" s="90"/>
      <c r="D23" s="90"/>
      <c r="E23" s="90"/>
      <c r="F23" s="90"/>
      <c r="G23" s="57">
        <v>10</v>
      </c>
      <c r="H23" s="79" t="s">
        <v>77</v>
      </c>
      <c r="I23" s="79"/>
      <c r="J23" s="79"/>
      <c r="K23" s="79"/>
      <c r="L23" s="79"/>
    </row>
    <row r="24" spans="1:30" x14ac:dyDescent="0.25">
      <c r="B24" s="76" t="s">
        <v>22</v>
      </c>
      <c r="C24" s="76"/>
      <c r="D24" s="76"/>
      <c r="E24" s="76"/>
      <c r="F24" s="76"/>
      <c r="G24" s="76"/>
      <c r="H24" s="76"/>
      <c r="I24" s="76"/>
      <c r="J24" s="76"/>
      <c r="K24" s="76"/>
      <c r="L24" s="58">
        <f>(G22+G23)/2</f>
        <v>10</v>
      </c>
    </row>
    <row r="25" spans="1:30" x14ac:dyDescent="0.25">
      <c r="L25" s="48"/>
    </row>
    <row r="26" spans="1:30" x14ac:dyDescent="0.25">
      <c r="B26" s="82" t="s">
        <v>23</v>
      </c>
      <c r="C26" s="83"/>
      <c r="D26" s="83"/>
      <c r="E26" s="83"/>
      <c r="F26" s="83"/>
      <c r="G26" s="83"/>
      <c r="H26" s="83"/>
      <c r="I26" s="83"/>
      <c r="J26" s="83"/>
      <c r="K26" s="84"/>
      <c r="L26" s="6">
        <f>L19*0.7+L24*0.3</f>
        <v>9.4203124999999996</v>
      </c>
    </row>
    <row r="27" spans="1:30" x14ac:dyDescent="0.25">
      <c r="L27" s="48"/>
    </row>
    <row r="28" spans="1:30" x14ac:dyDescent="0.25">
      <c r="L28" s="48"/>
    </row>
    <row r="29" spans="1:30" x14ac:dyDescent="0.25">
      <c r="L29" s="48"/>
    </row>
    <row r="30" spans="1:30" x14ac:dyDescent="0.25">
      <c r="L30" s="48"/>
    </row>
    <row r="31" spans="1:30" x14ac:dyDescent="0.25">
      <c r="L31" s="48"/>
    </row>
    <row r="32" spans="1:30" x14ac:dyDescent="0.25">
      <c r="L32" s="48"/>
    </row>
    <row r="33" spans="12:12" x14ac:dyDescent="0.25">
      <c r="L33" s="48"/>
    </row>
    <row r="34" spans="12:12" x14ac:dyDescent="0.25">
      <c r="L34" s="48"/>
    </row>
    <row r="35" spans="12:12" x14ac:dyDescent="0.25">
      <c r="L35" s="48"/>
    </row>
    <row r="36" spans="12:12" x14ac:dyDescent="0.25">
      <c r="L36" s="48"/>
    </row>
    <row r="37" spans="12:12" x14ac:dyDescent="0.25">
      <c r="L37" s="48"/>
    </row>
    <row r="38" spans="12:12" x14ac:dyDescent="0.25">
      <c r="L38" s="48"/>
    </row>
    <row r="39" spans="12:12" x14ac:dyDescent="0.25">
      <c r="L39" s="48"/>
    </row>
    <row r="40" spans="12:12" x14ac:dyDescent="0.25">
      <c r="L40" s="48"/>
    </row>
    <row r="41" spans="12:12" x14ac:dyDescent="0.25">
      <c r="L41" s="48"/>
    </row>
    <row r="42" spans="12:12" x14ac:dyDescent="0.25">
      <c r="L42" s="48"/>
    </row>
    <row r="43" spans="12:12" x14ac:dyDescent="0.25">
      <c r="L43" s="48"/>
    </row>
    <row r="44" spans="12:12" x14ac:dyDescent="0.25">
      <c r="L44" s="48"/>
    </row>
    <row r="45" spans="12:12" x14ac:dyDescent="0.25">
      <c r="L45" s="48"/>
    </row>
    <row r="46" spans="12:12" x14ac:dyDescent="0.25">
      <c r="L46" s="48"/>
    </row>
    <row r="47" spans="12:12" x14ac:dyDescent="0.25">
      <c r="L47" s="48"/>
    </row>
    <row r="48" spans="12:12" x14ac:dyDescent="0.25">
      <c r="L48" s="48"/>
    </row>
    <row r="49" spans="12:12" x14ac:dyDescent="0.25">
      <c r="L49" s="48"/>
    </row>
    <row r="50" spans="12:12" x14ac:dyDescent="0.25">
      <c r="L50" s="48"/>
    </row>
    <row r="51" spans="12:12" x14ac:dyDescent="0.25">
      <c r="L51" s="48"/>
    </row>
    <row r="52" spans="12:12" x14ac:dyDescent="0.25">
      <c r="L52" s="48"/>
    </row>
    <row r="53" spans="12:12" x14ac:dyDescent="0.25">
      <c r="L53" s="48"/>
    </row>
    <row r="54" spans="12:12" x14ac:dyDescent="0.25">
      <c r="L54" s="48"/>
    </row>
    <row r="55" spans="12:12" x14ac:dyDescent="0.25">
      <c r="L55" s="48"/>
    </row>
    <row r="56" spans="12:12" x14ac:dyDescent="0.25">
      <c r="L56" s="48"/>
    </row>
    <row r="57" spans="12:12" x14ac:dyDescent="0.25">
      <c r="L57" s="48"/>
    </row>
    <row r="58" spans="12:12" x14ac:dyDescent="0.25">
      <c r="L58" s="48"/>
    </row>
    <row r="59" spans="12:12" x14ac:dyDescent="0.25">
      <c r="L59" s="48"/>
    </row>
    <row r="60" spans="12:12" x14ac:dyDescent="0.25">
      <c r="L60" s="48"/>
    </row>
    <row r="61" spans="12:12" x14ac:dyDescent="0.25">
      <c r="L61" s="48"/>
    </row>
    <row r="62" spans="12:12" x14ac:dyDescent="0.25">
      <c r="L62" s="48"/>
    </row>
    <row r="63" spans="12:12" x14ac:dyDescent="0.25">
      <c r="L63" s="48"/>
    </row>
    <row r="64" spans="12:12" x14ac:dyDescent="0.25">
      <c r="L64" s="48"/>
    </row>
    <row r="65" spans="12:12" x14ac:dyDescent="0.25">
      <c r="L65" s="48"/>
    </row>
    <row r="66" spans="12:12" x14ac:dyDescent="0.25">
      <c r="L66" s="48"/>
    </row>
    <row r="67" spans="12:12" x14ac:dyDescent="0.25">
      <c r="L67" s="48"/>
    </row>
    <row r="68" spans="12:12" x14ac:dyDescent="0.25">
      <c r="L68" s="48"/>
    </row>
    <row r="69" spans="12:12" x14ac:dyDescent="0.25">
      <c r="L69" s="48"/>
    </row>
    <row r="70" spans="12:12" x14ac:dyDescent="0.25">
      <c r="L70" s="48"/>
    </row>
    <row r="71" spans="12:12" x14ac:dyDescent="0.25">
      <c r="L71" s="48"/>
    </row>
    <row r="72" spans="12:12" x14ac:dyDescent="0.25">
      <c r="L72" s="48"/>
    </row>
    <row r="73" spans="12:12" x14ac:dyDescent="0.25">
      <c r="L73" s="48"/>
    </row>
    <row r="74" spans="12:12" x14ac:dyDescent="0.25">
      <c r="L74" s="48"/>
    </row>
    <row r="75" spans="12:12" x14ac:dyDescent="0.25">
      <c r="L75" s="48"/>
    </row>
    <row r="76" spans="12:12" x14ac:dyDescent="0.25">
      <c r="L76" s="48"/>
    </row>
    <row r="77" spans="12:12" x14ac:dyDescent="0.25">
      <c r="L77" s="48"/>
    </row>
    <row r="78" spans="12:12" x14ac:dyDescent="0.25">
      <c r="L78" s="48"/>
    </row>
    <row r="79" spans="12:12" x14ac:dyDescent="0.25">
      <c r="L79" s="48"/>
    </row>
    <row r="80" spans="12:12" x14ac:dyDescent="0.25">
      <c r="L80" s="48"/>
    </row>
    <row r="81" spans="12:12" x14ac:dyDescent="0.25">
      <c r="L81" s="48"/>
    </row>
    <row r="82" spans="12:12" x14ac:dyDescent="0.25">
      <c r="L82" s="48"/>
    </row>
    <row r="83" spans="12:12" x14ac:dyDescent="0.25">
      <c r="L83" s="48"/>
    </row>
    <row r="84" spans="12:12" x14ac:dyDescent="0.25">
      <c r="L84" s="48"/>
    </row>
    <row r="85" spans="12:12" x14ac:dyDescent="0.25">
      <c r="L85" s="48"/>
    </row>
    <row r="86" spans="12:12" x14ac:dyDescent="0.25">
      <c r="L86" s="48"/>
    </row>
    <row r="87" spans="12:12" x14ac:dyDescent="0.25">
      <c r="L87" s="48"/>
    </row>
    <row r="88" spans="12:12" x14ac:dyDescent="0.25">
      <c r="L88" s="48"/>
    </row>
    <row r="89" spans="12:12" x14ac:dyDescent="0.25">
      <c r="L89" s="48"/>
    </row>
    <row r="90" spans="12:12" x14ac:dyDescent="0.25">
      <c r="L90" s="48"/>
    </row>
    <row r="91" spans="12:12" x14ac:dyDescent="0.25">
      <c r="L91" s="48"/>
    </row>
    <row r="92" spans="12:12" x14ac:dyDescent="0.25">
      <c r="L92" s="48"/>
    </row>
    <row r="93" spans="12:12" x14ac:dyDescent="0.25">
      <c r="L93" s="48"/>
    </row>
    <row r="94" spans="12:12" x14ac:dyDescent="0.25">
      <c r="L94" s="48"/>
    </row>
    <row r="95" spans="12:12" x14ac:dyDescent="0.25">
      <c r="L95" s="48"/>
    </row>
    <row r="96" spans="12:12" x14ac:dyDescent="0.25">
      <c r="L96" s="48"/>
    </row>
    <row r="97" spans="12:12" x14ac:dyDescent="0.25">
      <c r="L97" s="48"/>
    </row>
    <row r="98" spans="12:12" x14ac:dyDescent="0.25">
      <c r="L98" s="48"/>
    </row>
    <row r="99" spans="12:12" x14ac:dyDescent="0.25">
      <c r="L99" s="48"/>
    </row>
    <row r="100" spans="12:12" x14ac:dyDescent="0.25">
      <c r="L100" s="48"/>
    </row>
    <row r="101" spans="12:12" x14ac:dyDescent="0.25">
      <c r="L101" s="48"/>
    </row>
    <row r="102" spans="12:12" x14ac:dyDescent="0.25">
      <c r="L102" s="48"/>
    </row>
    <row r="103" spans="12:12" x14ac:dyDescent="0.25">
      <c r="L103" s="48"/>
    </row>
    <row r="104" spans="12:12" x14ac:dyDescent="0.25">
      <c r="L104" s="48"/>
    </row>
    <row r="105" spans="12:12" x14ac:dyDescent="0.25">
      <c r="L105" s="48"/>
    </row>
    <row r="106" spans="12:12" x14ac:dyDescent="0.25">
      <c r="L106" s="48"/>
    </row>
    <row r="107" spans="12:12" x14ac:dyDescent="0.25">
      <c r="L107" s="48"/>
    </row>
    <row r="108" spans="12:12" x14ac:dyDescent="0.25">
      <c r="L108" s="48"/>
    </row>
    <row r="109" spans="12:12" x14ac:dyDescent="0.25">
      <c r="L109" s="48"/>
    </row>
    <row r="110" spans="12:12" x14ac:dyDescent="0.25">
      <c r="L110" s="48"/>
    </row>
    <row r="111" spans="12:12" x14ac:dyDescent="0.25">
      <c r="L111" s="48"/>
    </row>
    <row r="112" spans="12:12" x14ac:dyDescent="0.25">
      <c r="L112" s="48"/>
    </row>
    <row r="113" spans="12:12" x14ac:dyDescent="0.25">
      <c r="L113" s="48"/>
    </row>
    <row r="114" spans="12:12" x14ac:dyDescent="0.25">
      <c r="L114" s="48"/>
    </row>
    <row r="115" spans="12:12" x14ac:dyDescent="0.25">
      <c r="L115" s="48"/>
    </row>
    <row r="116" spans="12:12" x14ac:dyDescent="0.25">
      <c r="L116" s="48"/>
    </row>
    <row r="117" spans="12:12" x14ac:dyDescent="0.25">
      <c r="L117" s="48"/>
    </row>
    <row r="118" spans="12:12" x14ac:dyDescent="0.25">
      <c r="L118" s="48"/>
    </row>
    <row r="119" spans="12:12" x14ac:dyDescent="0.25">
      <c r="L119" s="48"/>
    </row>
    <row r="120" spans="12:12" x14ac:dyDescent="0.25">
      <c r="L120" s="48"/>
    </row>
    <row r="121" spans="12:12" x14ac:dyDescent="0.25">
      <c r="L121" s="48"/>
    </row>
    <row r="122" spans="12:12" x14ac:dyDescent="0.25">
      <c r="L122" s="48"/>
    </row>
    <row r="123" spans="12:12" x14ac:dyDescent="0.25">
      <c r="L123" s="48"/>
    </row>
    <row r="124" spans="12:12" x14ac:dyDescent="0.25">
      <c r="L124" s="48"/>
    </row>
    <row r="125" spans="12:12" x14ac:dyDescent="0.25">
      <c r="L125" s="48"/>
    </row>
    <row r="126" spans="12:12" x14ac:dyDescent="0.25">
      <c r="L126" s="48"/>
    </row>
    <row r="127" spans="12:12" x14ac:dyDescent="0.25">
      <c r="L127" s="48"/>
    </row>
    <row r="128" spans="12:12" x14ac:dyDescent="0.25">
      <c r="L128" s="48"/>
    </row>
    <row r="129" spans="12:12" x14ac:dyDescent="0.25">
      <c r="L129" s="48"/>
    </row>
    <row r="130" spans="12:12" x14ac:dyDescent="0.25">
      <c r="L130" s="48"/>
    </row>
    <row r="131" spans="12:12" x14ac:dyDescent="0.25">
      <c r="L131" s="48"/>
    </row>
    <row r="132" spans="12:12" x14ac:dyDescent="0.25">
      <c r="L132" s="48"/>
    </row>
    <row r="133" spans="12:12" x14ac:dyDescent="0.25">
      <c r="L133" s="48"/>
    </row>
    <row r="134" spans="12:12" x14ac:dyDescent="0.25">
      <c r="L134" s="48"/>
    </row>
    <row r="135" spans="12:12" x14ac:dyDescent="0.25">
      <c r="L135" s="48"/>
    </row>
    <row r="136" spans="12:12" x14ac:dyDescent="0.25">
      <c r="L136" s="48"/>
    </row>
    <row r="137" spans="12:12" x14ac:dyDescent="0.25">
      <c r="L137" s="48"/>
    </row>
    <row r="138" spans="12:12" x14ac:dyDescent="0.25">
      <c r="L138" s="48"/>
    </row>
    <row r="139" spans="12:12" x14ac:dyDescent="0.25">
      <c r="L139" s="48"/>
    </row>
    <row r="140" spans="12:12" x14ac:dyDescent="0.25">
      <c r="L140" s="48"/>
    </row>
    <row r="141" spans="12:12" x14ac:dyDescent="0.25">
      <c r="L141" s="48"/>
    </row>
    <row r="142" spans="12:12" x14ac:dyDescent="0.25">
      <c r="L142" s="48"/>
    </row>
    <row r="143" spans="12:12" x14ac:dyDescent="0.25">
      <c r="L143" s="48"/>
    </row>
    <row r="144" spans="12:12" x14ac:dyDescent="0.25">
      <c r="L144" s="48"/>
    </row>
    <row r="145" spans="12:12" x14ac:dyDescent="0.25">
      <c r="L145" s="48"/>
    </row>
    <row r="146" spans="12:12" x14ac:dyDescent="0.25">
      <c r="L146" s="48"/>
    </row>
    <row r="147" spans="12:12" x14ac:dyDescent="0.25">
      <c r="L147" s="48"/>
    </row>
    <row r="148" spans="12:12" x14ac:dyDescent="0.25">
      <c r="L148" s="48"/>
    </row>
    <row r="149" spans="12:12" x14ac:dyDescent="0.25">
      <c r="L149" s="48"/>
    </row>
    <row r="150" spans="12:12" x14ac:dyDescent="0.25">
      <c r="L150" s="48"/>
    </row>
    <row r="151" spans="12:12" x14ac:dyDescent="0.25">
      <c r="L151" s="48"/>
    </row>
    <row r="152" spans="12:12" x14ac:dyDescent="0.25">
      <c r="L152" s="48"/>
    </row>
    <row r="153" spans="12:12" x14ac:dyDescent="0.25">
      <c r="L153" s="48"/>
    </row>
    <row r="154" spans="12:12" x14ac:dyDescent="0.25">
      <c r="L154" s="48"/>
    </row>
    <row r="155" spans="12:12" x14ac:dyDescent="0.25">
      <c r="L155" s="48"/>
    </row>
    <row r="156" spans="12:12" x14ac:dyDescent="0.25">
      <c r="L156" s="48"/>
    </row>
    <row r="157" spans="12:12" x14ac:dyDescent="0.25">
      <c r="L157" s="48"/>
    </row>
    <row r="158" spans="12:12" x14ac:dyDescent="0.25">
      <c r="L158" s="48"/>
    </row>
    <row r="159" spans="12:12" x14ac:dyDescent="0.25">
      <c r="L159" s="48"/>
    </row>
    <row r="160" spans="12:12" x14ac:dyDescent="0.25">
      <c r="L160" s="48"/>
    </row>
    <row r="161" spans="12:12" x14ac:dyDescent="0.25">
      <c r="L161" s="48"/>
    </row>
    <row r="162" spans="12:12" x14ac:dyDescent="0.25">
      <c r="L162" s="48"/>
    </row>
    <row r="163" spans="12:12" x14ac:dyDescent="0.25">
      <c r="L163" s="48"/>
    </row>
    <row r="164" spans="12:12" x14ac:dyDescent="0.25">
      <c r="L164" s="48"/>
    </row>
    <row r="165" spans="12:12" x14ac:dyDescent="0.25">
      <c r="L165" s="48"/>
    </row>
    <row r="166" spans="12:12" x14ac:dyDescent="0.25">
      <c r="L166" s="48"/>
    </row>
    <row r="167" spans="12:12" x14ac:dyDescent="0.25">
      <c r="L167" s="48"/>
    </row>
    <row r="168" spans="12:12" x14ac:dyDescent="0.25">
      <c r="L168" s="48"/>
    </row>
    <row r="169" spans="12:12" x14ac:dyDescent="0.25">
      <c r="L169" s="48"/>
    </row>
    <row r="170" spans="12:12" x14ac:dyDescent="0.25">
      <c r="L170" s="48"/>
    </row>
    <row r="171" spans="12:12" x14ac:dyDescent="0.25">
      <c r="L171" s="48"/>
    </row>
    <row r="172" spans="12:12" x14ac:dyDescent="0.25">
      <c r="L172" s="48"/>
    </row>
    <row r="173" spans="12:12" x14ac:dyDescent="0.25">
      <c r="L173" s="48"/>
    </row>
    <row r="174" spans="12:12" x14ac:dyDescent="0.25">
      <c r="L174" s="48"/>
    </row>
    <row r="175" spans="12:12" x14ac:dyDescent="0.25">
      <c r="L175" s="48"/>
    </row>
    <row r="176" spans="12:12" x14ac:dyDescent="0.25">
      <c r="L176" s="48"/>
    </row>
    <row r="177" spans="12:12" x14ac:dyDescent="0.25">
      <c r="L177" s="48"/>
    </row>
    <row r="178" spans="12:12" x14ac:dyDescent="0.25">
      <c r="L178" s="48"/>
    </row>
    <row r="179" spans="12:12" x14ac:dyDescent="0.25">
      <c r="L179" s="48"/>
    </row>
    <row r="180" spans="12:12" x14ac:dyDescent="0.25">
      <c r="L180" s="48"/>
    </row>
    <row r="181" spans="12:12" x14ac:dyDescent="0.25">
      <c r="L181" s="48"/>
    </row>
    <row r="182" spans="12:12" x14ac:dyDescent="0.25">
      <c r="L182" s="48"/>
    </row>
    <row r="183" spans="12:12" x14ac:dyDescent="0.25">
      <c r="L183" s="48"/>
    </row>
    <row r="184" spans="12:12" x14ac:dyDescent="0.25">
      <c r="L184" s="48"/>
    </row>
    <row r="185" spans="12:12" x14ac:dyDescent="0.25">
      <c r="L185" s="48"/>
    </row>
    <row r="186" spans="12:12" x14ac:dyDescent="0.25">
      <c r="L186" s="48"/>
    </row>
    <row r="187" spans="12:12" x14ac:dyDescent="0.25">
      <c r="L187" s="48"/>
    </row>
    <row r="188" spans="12:12" x14ac:dyDescent="0.25">
      <c r="L188" s="48"/>
    </row>
    <row r="189" spans="12:12" x14ac:dyDescent="0.25">
      <c r="L189" s="48"/>
    </row>
    <row r="190" spans="12:12" x14ac:dyDescent="0.25">
      <c r="L190" s="48"/>
    </row>
    <row r="191" spans="12:12" x14ac:dyDescent="0.25">
      <c r="L191" s="48"/>
    </row>
    <row r="192" spans="12:12" x14ac:dyDescent="0.25">
      <c r="L192" s="48"/>
    </row>
    <row r="193" spans="12:12" x14ac:dyDescent="0.25">
      <c r="L193" s="48"/>
    </row>
    <row r="194" spans="12:12" x14ac:dyDescent="0.25">
      <c r="L194" s="48"/>
    </row>
    <row r="195" spans="12:12" x14ac:dyDescent="0.25">
      <c r="L195" s="48"/>
    </row>
    <row r="196" spans="12:12" x14ac:dyDescent="0.25">
      <c r="L196" s="48"/>
    </row>
    <row r="197" spans="12:12" x14ac:dyDescent="0.25">
      <c r="L197" s="48"/>
    </row>
    <row r="198" spans="12:12" x14ac:dyDescent="0.25">
      <c r="L198" s="48"/>
    </row>
    <row r="199" spans="12:12" x14ac:dyDescent="0.25">
      <c r="L199" s="48"/>
    </row>
    <row r="200" spans="12:12" x14ac:dyDescent="0.25">
      <c r="L200" s="48"/>
    </row>
    <row r="201" spans="12:12" x14ac:dyDescent="0.25">
      <c r="L201" s="48"/>
    </row>
    <row r="202" spans="12:12" x14ac:dyDescent="0.25">
      <c r="L202" s="48"/>
    </row>
    <row r="203" spans="12:12" x14ac:dyDescent="0.25">
      <c r="L203" s="48"/>
    </row>
    <row r="204" spans="12:12" x14ac:dyDescent="0.25">
      <c r="L204" s="48"/>
    </row>
    <row r="205" spans="12:12" x14ac:dyDescent="0.25">
      <c r="L205" s="48"/>
    </row>
    <row r="206" spans="12:12" x14ac:dyDescent="0.25">
      <c r="L206" s="48"/>
    </row>
    <row r="207" spans="12:12" x14ac:dyDescent="0.25">
      <c r="L207" s="48"/>
    </row>
    <row r="208" spans="12:12" x14ac:dyDescent="0.25">
      <c r="L208" s="48"/>
    </row>
    <row r="209" spans="12:12" x14ac:dyDescent="0.25">
      <c r="L209" s="48"/>
    </row>
    <row r="210" spans="12:12" x14ac:dyDescent="0.25">
      <c r="L210" s="48"/>
    </row>
    <row r="211" spans="12:12" x14ac:dyDescent="0.25">
      <c r="L211" s="48"/>
    </row>
    <row r="212" spans="12:12" x14ac:dyDescent="0.25">
      <c r="L212" s="48"/>
    </row>
    <row r="213" spans="12:12" x14ac:dyDescent="0.25">
      <c r="L213" s="48"/>
    </row>
    <row r="214" spans="12:12" x14ac:dyDescent="0.25">
      <c r="L214" s="48"/>
    </row>
    <row r="215" spans="12:12" x14ac:dyDescent="0.25">
      <c r="L215" s="48"/>
    </row>
    <row r="216" spans="12:12" x14ac:dyDescent="0.25">
      <c r="L216" s="48"/>
    </row>
    <row r="217" spans="12:12" x14ac:dyDescent="0.25">
      <c r="L217" s="48"/>
    </row>
    <row r="218" spans="12:12" x14ac:dyDescent="0.25">
      <c r="L218" s="48"/>
    </row>
    <row r="219" spans="12:12" x14ac:dyDescent="0.25">
      <c r="L219" s="48"/>
    </row>
    <row r="220" spans="12:12" x14ac:dyDescent="0.25">
      <c r="L220" s="48"/>
    </row>
    <row r="221" spans="12:12" x14ac:dyDescent="0.25">
      <c r="L221" s="48"/>
    </row>
    <row r="222" spans="12:12" x14ac:dyDescent="0.25">
      <c r="L222" s="48"/>
    </row>
    <row r="223" spans="12:12" x14ac:dyDescent="0.25">
      <c r="L223" s="48"/>
    </row>
    <row r="224" spans="12:12" x14ac:dyDescent="0.25">
      <c r="L224" s="48"/>
    </row>
    <row r="225" spans="12:12" x14ac:dyDescent="0.25">
      <c r="L225" s="48"/>
    </row>
    <row r="226" spans="12:12" x14ac:dyDescent="0.25">
      <c r="L226" s="48"/>
    </row>
    <row r="227" spans="12:12" x14ac:dyDescent="0.25">
      <c r="L227" s="48"/>
    </row>
    <row r="228" spans="12:12" x14ac:dyDescent="0.25">
      <c r="L228" s="48"/>
    </row>
    <row r="229" spans="12:12" x14ac:dyDescent="0.25">
      <c r="L229" s="48"/>
    </row>
    <row r="230" spans="12:12" x14ac:dyDescent="0.25">
      <c r="L230" s="48"/>
    </row>
    <row r="231" spans="12:12" x14ac:dyDescent="0.25">
      <c r="L231" s="48"/>
    </row>
    <row r="232" spans="12:12" x14ac:dyDescent="0.25">
      <c r="L232" s="48"/>
    </row>
    <row r="233" spans="12:12" x14ac:dyDescent="0.25">
      <c r="L233" s="48"/>
    </row>
    <row r="234" spans="12:12" x14ac:dyDescent="0.25">
      <c r="L234" s="48"/>
    </row>
    <row r="235" spans="12:12" x14ac:dyDescent="0.25">
      <c r="L235" s="48"/>
    </row>
    <row r="236" spans="12:12" x14ac:dyDescent="0.25">
      <c r="L236" s="48"/>
    </row>
    <row r="237" spans="12:12" x14ac:dyDescent="0.25">
      <c r="L237" s="48"/>
    </row>
    <row r="238" spans="12:12" x14ac:dyDescent="0.25">
      <c r="L238" s="48"/>
    </row>
    <row r="239" spans="12:12" x14ac:dyDescent="0.25">
      <c r="L239" s="48"/>
    </row>
    <row r="240" spans="12:12" x14ac:dyDescent="0.25">
      <c r="L240" s="48"/>
    </row>
    <row r="241" spans="12:12" x14ac:dyDescent="0.25">
      <c r="L241" s="48"/>
    </row>
    <row r="242" spans="12:12" x14ac:dyDescent="0.25">
      <c r="L242" s="48"/>
    </row>
    <row r="243" spans="12:12" x14ac:dyDescent="0.25">
      <c r="L243" s="48"/>
    </row>
    <row r="244" spans="12:12" x14ac:dyDescent="0.25">
      <c r="L244" s="48"/>
    </row>
    <row r="245" spans="12:12" x14ac:dyDescent="0.25">
      <c r="L245" s="48"/>
    </row>
    <row r="246" spans="12:12" x14ac:dyDescent="0.25">
      <c r="L246" s="48"/>
    </row>
    <row r="247" spans="12:12" x14ac:dyDescent="0.25">
      <c r="L247" s="48"/>
    </row>
    <row r="248" spans="12:12" x14ac:dyDescent="0.25">
      <c r="L248" s="48"/>
    </row>
    <row r="249" spans="12:12" x14ac:dyDescent="0.25">
      <c r="L249" s="48"/>
    </row>
    <row r="250" spans="12:12" x14ac:dyDescent="0.25">
      <c r="L250" s="48"/>
    </row>
    <row r="251" spans="12:12" x14ac:dyDescent="0.25">
      <c r="L251" s="48"/>
    </row>
    <row r="252" spans="12:12" x14ac:dyDescent="0.25">
      <c r="L252" s="48"/>
    </row>
    <row r="253" spans="12:12" x14ac:dyDescent="0.25">
      <c r="L253" s="48"/>
    </row>
    <row r="254" spans="12:12" x14ac:dyDescent="0.25">
      <c r="L254" s="48"/>
    </row>
    <row r="255" spans="12:12" x14ac:dyDescent="0.25">
      <c r="L255" s="48"/>
    </row>
    <row r="256" spans="12:12" x14ac:dyDescent="0.25">
      <c r="L256" s="48"/>
    </row>
    <row r="257" spans="12:12" x14ac:dyDescent="0.25">
      <c r="L257" s="48"/>
    </row>
    <row r="258" spans="12:12" x14ac:dyDescent="0.25">
      <c r="L258" s="48"/>
    </row>
    <row r="259" spans="12:12" x14ac:dyDescent="0.25">
      <c r="L259" s="48"/>
    </row>
    <row r="260" spans="12:12" x14ac:dyDescent="0.25">
      <c r="L260" s="48"/>
    </row>
    <row r="261" spans="12:12" x14ac:dyDescent="0.25">
      <c r="L261" s="48"/>
    </row>
    <row r="262" spans="12:12" x14ac:dyDescent="0.25">
      <c r="L262" s="48"/>
    </row>
    <row r="263" spans="12:12" x14ac:dyDescent="0.25">
      <c r="L263" s="48"/>
    </row>
    <row r="264" spans="12:12" x14ac:dyDescent="0.25">
      <c r="L264" s="48"/>
    </row>
    <row r="265" spans="12:12" x14ac:dyDescent="0.25">
      <c r="L265" s="48"/>
    </row>
    <row r="266" spans="12:12" x14ac:dyDescent="0.25">
      <c r="L266" s="48"/>
    </row>
    <row r="267" spans="12:12" x14ac:dyDescent="0.25">
      <c r="L267" s="48"/>
    </row>
    <row r="268" spans="12:12" x14ac:dyDescent="0.25">
      <c r="L268" s="48"/>
    </row>
    <row r="269" spans="12:12" x14ac:dyDescent="0.25">
      <c r="L269" s="48"/>
    </row>
    <row r="270" spans="12:12" x14ac:dyDescent="0.25">
      <c r="L270" s="48"/>
    </row>
    <row r="271" spans="12:12" x14ac:dyDescent="0.25">
      <c r="L271" s="48"/>
    </row>
    <row r="272" spans="12:12" x14ac:dyDescent="0.25">
      <c r="L272" s="48"/>
    </row>
    <row r="273" spans="12:12" x14ac:dyDescent="0.25">
      <c r="L273" s="48"/>
    </row>
    <row r="274" spans="12:12" x14ac:dyDescent="0.25">
      <c r="L274" s="48"/>
    </row>
    <row r="275" spans="12:12" x14ac:dyDescent="0.25">
      <c r="L275" s="48"/>
    </row>
    <row r="276" spans="12:12" x14ac:dyDescent="0.25">
      <c r="L276" s="48"/>
    </row>
    <row r="277" spans="12:12" x14ac:dyDescent="0.25">
      <c r="L277" s="48"/>
    </row>
    <row r="278" spans="12:12" x14ac:dyDescent="0.25">
      <c r="L278" s="48"/>
    </row>
    <row r="279" spans="12:12" x14ac:dyDescent="0.25">
      <c r="L279" s="48"/>
    </row>
    <row r="280" spans="12:12" x14ac:dyDescent="0.25">
      <c r="L280" s="48"/>
    </row>
    <row r="281" spans="12:12" x14ac:dyDescent="0.25">
      <c r="L281" s="48"/>
    </row>
    <row r="282" spans="12:12" x14ac:dyDescent="0.25">
      <c r="L282" s="48"/>
    </row>
    <row r="283" spans="12:12" x14ac:dyDescent="0.25">
      <c r="L283" s="48"/>
    </row>
    <row r="284" spans="12:12" x14ac:dyDescent="0.25">
      <c r="L284" s="48"/>
    </row>
    <row r="285" spans="12:12" x14ac:dyDescent="0.25">
      <c r="L285" s="48"/>
    </row>
    <row r="286" spans="12:12" x14ac:dyDescent="0.25">
      <c r="L286" s="48"/>
    </row>
    <row r="287" spans="12:12" x14ac:dyDescent="0.25">
      <c r="L287" s="48"/>
    </row>
    <row r="288" spans="12:12" x14ac:dyDescent="0.25">
      <c r="L288" s="48"/>
    </row>
    <row r="289" spans="12:12" x14ac:dyDescent="0.25">
      <c r="L289" s="48"/>
    </row>
    <row r="290" spans="12:12" x14ac:dyDescent="0.25">
      <c r="L290" s="48"/>
    </row>
    <row r="291" spans="12:12" x14ac:dyDescent="0.25">
      <c r="L291" s="48"/>
    </row>
    <row r="292" spans="12:12" x14ac:dyDescent="0.25">
      <c r="L292" s="48"/>
    </row>
    <row r="293" spans="12:12" x14ac:dyDescent="0.25">
      <c r="L293" s="48"/>
    </row>
    <row r="294" spans="12:12" x14ac:dyDescent="0.25">
      <c r="L294" s="48"/>
    </row>
    <row r="295" spans="12:12" x14ac:dyDescent="0.25">
      <c r="L295" s="48"/>
    </row>
    <row r="296" spans="12:12" x14ac:dyDescent="0.25">
      <c r="L296" s="48"/>
    </row>
    <row r="297" spans="12:12" x14ac:dyDescent="0.25">
      <c r="L297" s="48"/>
    </row>
    <row r="298" spans="12:12" x14ac:dyDescent="0.25">
      <c r="L298" s="48"/>
    </row>
    <row r="299" spans="12:12" x14ac:dyDescent="0.25">
      <c r="L299" s="48"/>
    </row>
    <row r="300" spans="12:12" x14ac:dyDescent="0.25">
      <c r="L300" s="48"/>
    </row>
    <row r="301" spans="12:12" x14ac:dyDescent="0.25">
      <c r="L301" s="48"/>
    </row>
    <row r="302" spans="12:12" x14ac:dyDescent="0.25">
      <c r="L302" s="48"/>
    </row>
    <row r="303" spans="12:12" x14ac:dyDescent="0.25">
      <c r="L303" s="48"/>
    </row>
    <row r="304" spans="12:12" x14ac:dyDescent="0.25">
      <c r="L304" s="48"/>
    </row>
    <row r="305" spans="12:12" x14ac:dyDescent="0.25">
      <c r="L305" s="48"/>
    </row>
    <row r="306" spans="12:12" x14ac:dyDescent="0.25">
      <c r="L306" s="48"/>
    </row>
    <row r="307" spans="12:12" x14ac:dyDescent="0.25">
      <c r="L307" s="48"/>
    </row>
    <row r="308" spans="12:12" x14ac:dyDescent="0.25">
      <c r="L308" s="48"/>
    </row>
    <row r="309" spans="12:12" x14ac:dyDescent="0.25">
      <c r="L309" s="48"/>
    </row>
    <row r="310" spans="12:12" x14ac:dyDescent="0.25">
      <c r="L310" s="48"/>
    </row>
    <row r="311" spans="12:12" x14ac:dyDescent="0.25">
      <c r="L311" s="48"/>
    </row>
    <row r="312" spans="12:12" x14ac:dyDescent="0.25">
      <c r="L312" s="48"/>
    </row>
    <row r="313" spans="12:12" x14ac:dyDescent="0.25">
      <c r="L313" s="48"/>
    </row>
    <row r="314" spans="12:12" x14ac:dyDescent="0.25">
      <c r="L314" s="48"/>
    </row>
    <row r="315" spans="12:12" x14ac:dyDescent="0.25">
      <c r="L315" s="48"/>
    </row>
    <row r="316" spans="12:12" x14ac:dyDescent="0.25">
      <c r="L316" s="48"/>
    </row>
    <row r="317" spans="12:12" x14ac:dyDescent="0.25">
      <c r="L317" s="48"/>
    </row>
    <row r="318" spans="12:12" x14ac:dyDescent="0.25">
      <c r="L318" s="48"/>
    </row>
    <row r="319" spans="12:12" x14ac:dyDescent="0.25">
      <c r="L319" s="48"/>
    </row>
    <row r="320" spans="12:12" x14ac:dyDescent="0.25">
      <c r="L320" s="48"/>
    </row>
    <row r="321" spans="12:12" x14ac:dyDescent="0.25">
      <c r="L321" s="48"/>
    </row>
    <row r="322" spans="12:12" x14ac:dyDescent="0.25">
      <c r="L322" s="48"/>
    </row>
    <row r="323" spans="12:12" x14ac:dyDescent="0.25">
      <c r="L323" s="48"/>
    </row>
    <row r="324" spans="12:12" x14ac:dyDescent="0.25">
      <c r="L324" s="48"/>
    </row>
    <row r="325" spans="12:12" x14ac:dyDescent="0.25">
      <c r="L325" s="48"/>
    </row>
    <row r="326" spans="12:12" x14ac:dyDescent="0.25">
      <c r="L326" s="48"/>
    </row>
    <row r="327" spans="12:12" x14ac:dyDescent="0.25">
      <c r="L327" s="48"/>
    </row>
    <row r="328" spans="12:12" x14ac:dyDescent="0.25">
      <c r="L328" s="48"/>
    </row>
    <row r="329" spans="12:12" x14ac:dyDescent="0.25">
      <c r="L329" s="48"/>
    </row>
    <row r="330" spans="12:12" x14ac:dyDescent="0.25">
      <c r="L330" s="48"/>
    </row>
    <row r="331" spans="12:12" x14ac:dyDescent="0.25">
      <c r="L331" s="48"/>
    </row>
    <row r="332" spans="12:12" x14ac:dyDescent="0.25">
      <c r="L332" s="48"/>
    </row>
    <row r="333" spans="12:12" x14ac:dyDescent="0.25">
      <c r="L333" s="48"/>
    </row>
    <row r="334" spans="12:12" x14ac:dyDescent="0.25">
      <c r="L334" s="48"/>
    </row>
    <row r="335" spans="12:12" x14ac:dyDescent="0.25">
      <c r="L335" s="48"/>
    </row>
    <row r="336" spans="12:12" x14ac:dyDescent="0.25">
      <c r="L336" s="48"/>
    </row>
    <row r="337" spans="12:12" x14ac:dyDescent="0.25">
      <c r="L337" s="48"/>
    </row>
    <row r="338" spans="12:12" x14ac:dyDescent="0.25">
      <c r="L338" s="48"/>
    </row>
    <row r="339" spans="12:12" x14ac:dyDescent="0.25">
      <c r="L339" s="48"/>
    </row>
    <row r="340" spans="12:12" x14ac:dyDescent="0.25">
      <c r="L340" s="48"/>
    </row>
    <row r="341" spans="12:12" x14ac:dyDescent="0.25">
      <c r="L341" s="48"/>
    </row>
    <row r="342" spans="12:12" x14ac:dyDescent="0.25">
      <c r="L342" s="48"/>
    </row>
    <row r="343" spans="12:12" x14ac:dyDescent="0.25">
      <c r="L343" s="48"/>
    </row>
    <row r="344" spans="12:12" x14ac:dyDescent="0.25">
      <c r="L344" s="48"/>
    </row>
    <row r="345" spans="12:12" x14ac:dyDescent="0.25">
      <c r="L345" s="48"/>
    </row>
    <row r="346" spans="12:12" x14ac:dyDescent="0.25">
      <c r="L346" s="48"/>
    </row>
    <row r="347" spans="12:12" x14ac:dyDescent="0.25">
      <c r="L347" s="48"/>
    </row>
    <row r="348" spans="12:12" x14ac:dyDescent="0.25">
      <c r="L348" s="48"/>
    </row>
    <row r="349" spans="12:12" x14ac:dyDescent="0.25">
      <c r="L349" s="48"/>
    </row>
    <row r="350" spans="12:12" x14ac:dyDescent="0.25">
      <c r="L350" s="48"/>
    </row>
    <row r="351" spans="12:12" x14ac:dyDescent="0.25">
      <c r="L351" s="48"/>
    </row>
    <row r="352" spans="12:12" x14ac:dyDescent="0.25">
      <c r="L352" s="48"/>
    </row>
    <row r="353" spans="12:12" x14ac:dyDescent="0.25">
      <c r="L353" s="48"/>
    </row>
    <row r="354" spans="12:12" x14ac:dyDescent="0.25">
      <c r="L354" s="48"/>
    </row>
    <row r="355" spans="12:12" x14ac:dyDescent="0.25">
      <c r="L355" s="48"/>
    </row>
    <row r="356" spans="12:12" x14ac:dyDescent="0.25">
      <c r="L356" s="48"/>
    </row>
    <row r="357" spans="12:12" x14ac:dyDescent="0.25">
      <c r="L357" s="48"/>
    </row>
    <row r="358" spans="12:12" x14ac:dyDescent="0.25">
      <c r="L358" s="48"/>
    </row>
    <row r="359" spans="12:12" x14ac:dyDescent="0.25">
      <c r="L359" s="48"/>
    </row>
    <row r="360" spans="12:12" x14ac:dyDescent="0.25">
      <c r="L360" s="48"/>
    </row>
    <row r="361" spans="12:12" x14ac:dyDescent="0.25">
      <c r="L361" s="48"/>
    </row>
    <row r="362" spans="12:12" x14ac:dyDescent="0.25">
      <c r="L362" s="48"/>
    </row>
    <row r="363" spans="12:12" x14ac:dyDescent="0.25">
      <c r="L363" s="48"/>
    </row>
    <row r="364" spans="12:12" x14ac:dyDescent="0.25">
      <c r="L364" s="48"/>
    </row>
    <row r="365" spans="12:12" x14ac:dyDescent="0.25">
      <c r="L365" s="48"/>
    </row>
    <row r="366" spans="12:12" x14ac:dyDescent="0.25">
      <c r="L366" s="48"/>
    </row>
    <row r="367" spans="12:12" x14ac:dyDescent="0.25">
      <c r="L367" s="48"/>
    </row>
    <row r="368" spans="12:12" x14ac:dyDescent="0.25">
      <c r="L368" s="48"/>
    </row>
    <row r="369" spans="12:12" x14ac:dyDescent="0.25">
      <c r="L369" s="48"/>
    </row>
    <row r="370" spans="12:12" x14ac:dyDescent="0.25">
      <c r="L370" s="48"/>
    </row>
    <row r="371" spans="12:12" x14ac:dyDescent="0.25">
      <c r="L371" s="48"/>
    </row>
    <row r="372" spans="12:12" x14ac:dyDescent="0.25">
      <c r="L372" s="48"/>
    </row>
    <row r="373" spans="12:12" x14ac:dyDescent="0.25">
      <c r="L373" s="48"/>
    </row>
    <row r="374" spans="12:12" x14ac:dyDescent="0.25">
      <c r="L374" s="48"/>
    </row>
    <row r="375" spans="12:12" x14ac:dyDescent="0.25">
      <c r="L375" s="48"/>
    </row>
    <row r="376" spans="12:12" x14ac:dyDescent="0.25">
      <c r="L376" s="48"/>
    </row>
    <row r="377" spans="12:12" x14ac:dyDescent="0.25">
      <c r="L377" s="48"/>
    </row>
    <row r="378" spans="12:12" x14ac:dyDescent="0.25">
      <c r="L378" s="48"/>
    </row>
    <row r="379" spans="12:12" x14ac:dyDescent="0.25">
      <c r="L379" s="48"/>
    </row>
    <row r="380" spans="12:12" x14ac:dyDescent="0.25">
      <c r="L380" s="48"/>
    </row>
    <row r="381" spans="12:12" x14ac:dyDescent="0.25">
      <c r="L381" s="48"/>
    </row>
    <row r="382" spans="12:12" x14ac:dyDescent="0.25">
      <c r="L382" s="48"/>
    </row>
    <row r="383" spans="12:12" x14ac:dyDescent="0.25">
      <c r="L383" s="48"/>
    </row>
    <row r="384" spans="12:12" x14ac:dyDescent="0.25">
      <c r="L384" s="48"/>
    </row>
    <row r="385" spans="12:12" x14ac:dyDescent="0.25">
      <c r="L385" s="48"/>
    </row>
    <row r="386" spans="12:12" x14ac:dyDescent="0.25">
      <c r="L386" s="48"/>
    </row>
    <row r="387" spans="12:12" x14ac:dyDescent="0.25">
      <c r="L387" s="48"/>
    </row>
    <row r="388" spans="12:12" x14ac:dyDescent="0.25">
      <c r="L388" s="48"/>
    </row>
    <row r="389" spans="12:12" x14ac:dyDescent="0.25">
      <c r="L389" s="48"/>
    </row>
    <row r="390" spans="12:12" x14ac:dyDescent="0.25">
      <c r="L390" s="48"/>
    </row>
    <row r="391" spans="12:12" x14ac:dyDescent="0.25">
      <c r="L391" s="48"/>
    </row>
    <row r="392" spans="12:12" x14ac:dyDescent="0.25">
      <c r="L392" s="48"/>
    </row>
    <row r="393" spans="12:12" x14ac:dyDescent="0.25">
      <c r="L393" s="48"/>
    </row>
    <row r="394" spans="12:12" x14ac:dyDescent="0.25">
      <c r="L394" s="48"/>
    </row>
    <row r="395" spans="12:12" x14ac:dyDescent="0.25">
      <c r="L395" s="48"/>
    </row>
    <row r="396" spans="12:12" x14ac:dyDescent="0.25">
      <c r="L396" s="48"/>
    </row>
    <row r="397" spans="12:12" x14ac:dyDescent="0.25">
      <c r="L397" s="48"/>
    </row>
    <row r="398" spans="12:12" x14ac:dyDescent="0.25">
      <c r="L398" s="48"/>
    </row>
    <row r="399" spans="12:12" x14ac:dyDescent="0.25">
      <c r="L399" s="48"/>
    </row>
    <row r="400" spans="12:12" x14ac:dyDescent="0.25">
      <c r="L400" s="48"/>
    </row>
    <row r="401" spans="12:12" x14ac:dyDescent="0.25">
      <c r="L401" s="48"/>
    </row>
    <row r="402" spans="12:12" x14ac:dyDescent="0.25">
      <c r="L402" s="48"/>
    </row>
    <row r="403" spans="12:12" x14ac:dyDescent="0.25">
      <c r="L403" s="48"/>
    </row>
    <row r="404" spans="12:12" x14ac:dyDescent="0.25">
      <c r="L404" s="48"/>
    </row>
    <row r="405" spans="12:12" x14ac:dyDescent="0.25">
      <c r="L405" s="48"/>
    </row>
    <row r="406" spans="12:12" x14ac:dyDescent="0.25">
      <c r="L406" s="48"/>
    </row>
    <row r="407" spans="12:12" x14ac:dyDescent="0.25">
      <c r="L407" s="48"/>
    </row>
    <row r="408" spans="12:12" x14ac:dyDescent="0.25">
      <c r="L408" s="48"/>
    </row>
    <row r="409" spans="12:12" x14ac:dyDescent="0.25">
      <c r="L409" s="48"/>
    </row>
    <row r="410" spans="12:12" x14ac:dyDescent="0.25">
      <c r="L410" s="48"/>
    </row>
    <row r="411" spans="12:12" x14ac:dyDescent="0.25">
      <c r="L411" s="48"/>
    </row>
    <row r="412" spans="12:12" x14ac:dyDescent="0.25">
      <c r="L412" s="48"/>
    </row>
    <row r="413" spans="12:12" x14ac:dyDescent="0.25">
      <c r="L413" s="48"/>
    </row>
    <row r="414" spans="12:12" x14ac:dyDescent="0.25">
      <c r="L414" s="48"/>
    </row>
    <row r="415" spans="12:12" x14ac:dyDescent="0.25">
      <c r="L415" s="48"/>
    </row>
    <row r="416" spans="12:12" x14ac:dyDescent="0.25">
      <c r="L416" s="48"/>
    </row>
    <row r="417" spans="12:12" x14ac:dyDescent="0.25">
      <c r="L417" s="48"/>
    </row>
    <row r="418" spans="12:12" x14ac:dyDescent="0.25">
      <c r="L418" s="48"/>
    </row>
    <row r="419" spans="12:12" x14ac:dyDescent="0.25">
      <c r="L419" s="48"/>
    </row>
    <row r="420" spans="12:12" x14ac:dyDescent="0.25">
      <c r="L420" s="48"/>
    </row>
    <row r="421" spans="12:12" x14ac:dyDescent="0.25">
      <c r="L421" s="48"/>
    </row>
    <row r="422" spans="12:12" x14ac:dyDescent="0.25">
      <c r="L422" s="48"/>
    </row>
    <row r="423" spans="12:12" x14ac:dyDescent="0.25">
      <c r="L423" s="48"/>
    </row>
    <row r="424" spans="12:12" x14ac:dyDescent="0.25">
      <c r="L424" s="48"/>
    </row>
    <row r="425" spans="12:12" x14ac:dyDescent="0.25">
      <c r="L425" s="48"/>
    </row>
    <row r="426" spans="12:12" x14ac:dyDescent="0.25">
      <c r="L426" s="48"/>
    </row>
    <row r="427" spans="12:12" x14ac:dyDescent="0.25">
      <c r="L427" s="48"/>
    </row>
    <row r="428" spans="12:12" x14ac:dyDescent="0.25">
      <c r="L428" s="48"/>
    </row>
    <row r="429" spans="12:12" x14ac:dyDescent="0.25">
      <c r="L429" s="48"/>
    </row>
    <row r="430" spans="12:12" x14ac:dyDescent="0.25">
      <c r="L430" s="48"/>
    </row>
    <row r="431" spans="12:12" x14ac:dyDescent="0.25">
      <c r="L431" s="48"/>
    </row>
    <row r="432" spans="12:12" x14ac:dyDescent="0.25">
      <c r="L432" s="48"/>
    </row>
    <row r="433" spans="12:12" x14ac:dyDescent="0.25">
      <c r="L433" s="48"/>
    </row>
    <row r="434" spans="12:12" x14ac:dyDescent="0.25">
      <c r="L434" s="48"/>
    </row>
    <row r="435" spans="12:12" x14ac:dyDescent="0.25">
      <c r="L435" s="48"/>
    </row>
    <row r="436" spans="12:12" x14ac:dyDescent="0.25">
      <c r="L436" s="48"/>
    </row>
    <row r="437" spans="12:12" x14ac:dyDescent="0.25">
      <c r="L437" s="48"/>
    </row>
    <row r="438" spans="12:12" x14ac:dyDescent="0.25">
      <c r="L438" s="48"/>
    </row>
    <row r="439" spans="12:12" x14ac:dyDescent="0.25">
      <c r="L439" s="48"/>
    </row>
    <row r="440" spans="12:12" x14ac:dyDescent="0.25">
      <c r="L440" s="48"/>
    </row>
    <row r="441" spans="12:12" x14ac:dyDescent="0.25">
      <c r="L441" s="48"/>
    </row>
    <row r="442" spans="12:12" x14ac:dyDescent="0.25">
      <c r="L442" s="48"/>
    </row>
    <row r="443" spans="12:12" x14ac:dyDescent="0.25">
      <c r="L443" s="48"/>
    </row>
    <row r="444" spans="12:12" x14ac:dyDescent="0.25">
      <c r="L444" s="48"/>
    </row>
    <row r="445" spans="12:12" x14ac:dyDescent="0.25">
      <c r="L445" s="48"/>
    </row>
    <row r="446" spans="12:12" x14ac:dyDescent="0.25">
      <c r="L446" s="48"/>
    </row>
    <row r="447" spans="12:12" x14ac:dyDescent="0.25">
      <c r="L447" s="48"/>
    </row>
    <row r="448" spans="12:12" x14ac:dyDescent="0.25">
      <c r="L448" s="48"/>
    </row>
    <row r="449" spans="12:12" x14ac:dyDescent="0.25">
      <c r="L449" s="48"/>
    </row>
    <row r="450" spans="12:12" x14ac:dyDescent="0.25">
      <c r="L450" s="48"/>
    </row>
    <row r="451" spans="12:12" x14ac:dyDescent="0.25">
      <c r="L451" s="48"/>
    </row>
    <row r="452" spans="12:12" x14ac:dyDescent="0.25">
      <c r="L452" s="48"/>
    </row>
    <row r="453" spans="12:12" x14ac:dyDescent="0.25">
      <c r="L453" s="48"/>
    </row>
    <row r="454" spans="12:12" x14ac:dyDescent="0.25">
      <c r="L454" s="48"/>
    </row>
    <row r="455" spans="12:12" x14ac:dyDescent="0.25">
      <c r="L455" s="48"/>
    </row>
    <row r="456" spans="12:12" x14ac:dyDescent="0.25">
      <c r="L456" s="48"/>
    </row>
    <row r="457" spans="12:12" x14ac:dyDescent="0.25">
      <c r="L457" s="48"/>
    </row>
    <row r="458" spans="12:12" x14ac:dyDescent="0.25">
      <c r="L458" s="48"/>
    </row>
    <row r="459" spans="12:12" x14ac:dyDescent="0.25">
      <c r="L459" s="48"/>
    </row>
    <row r="460" spans="12:12" x14ac:dyDescent="0.25">
      <c r="L460" s="48"/>
    </row>
    <row r="461" spans="12:12" x14ac:dyDescent="0.25">
      <c r="L461" s="48"/>
    </row>
    <row r="462" spans="12:12" x14ac:dyDescent="0.25">
      <c r="L462" s="48"/>
    </row>
    <row r="463" spans="12:12" x14ac:dyDescent="0.25">
      <c r="L463" s="48"/>
    </row>
    <row r="464" spans="12:12" x14ac:dyDescent="0.25">
      <c r="L464" s="48"/>
    </row>
    <row r="465" spans="12:12" x14ac:dyDescent="0.25">
      <c r="L465" s="48"/>
    </row>
    <row r="466" spans="12:12" x14ac:dyDescent="0.25">
      <c r="L466" s="48"/>
    </row>
    <row r="467" spans="12:12" x14ac:dyDescent="0.25">
      <c r="L467" s="48"/>
    </row>
    <row r="468" spans="12:12" x14ac:dyDescent="0.25">
      <c r="L468" s="48"/>
    </row>
    <row r="469" spans="12:12" x14ac:dyDescent="0.25">
      <c r="L469" s="48"/>
    </row>
    <row r="470" spans="12:12" x14ac:dyDescent="0.25">
      <c r="L470" s="48"/>
    </row>
    <row r="471" spans="12:12" x14ac:dyDescent="0.25">
      <c r="L471" s="48"/>
    </row>
    <row r="472" spans="12:12" x14ac:dyDescent="0.25">
      <c r="L472" s="48"/>
    </row>
    <row r="473" spans="12:12" x14ac:dyDescent="0.25">
      <c r="L473" s="48"/>
    </row>
    <row r="474" spans="12:12" x14ac:dyDescent="0.25">
      <c r="L474" s="48"/>
    </row>
    <row r="475" spans="12:12" x14ac:dyDescent="0.25">
      <c r="L475" s="48"/>
    </row>
    <row r="476" spans="12:12" x14ac:dyDescent="0.25">
      <c r="L476" s="48"/>
    </row>
    <row r="477" spans="12:12" x14ac:dyDescent="0.25">
      <c r="L477" s="48"/>
    </row>
    <row r="478" spans="12:12" x14ac:dyDescent="0.25">
      <c r="L478" s="48"/>
    </row>
    <row r="479" spans="12:12" x14ac:dyDescent="0.25">
      <c r="L479" s="48"/>
    </row>
    <row r="480" spans="12:12" x14ac:dyDescent="0.25">
      <c r="L480" s="48"/>
    </row>
    <row r="481" spans="12:12" x14ac:dyDescent="0.25">
      <c r="L481" s="48"/>
    </row>
    <row r="482" spans="12:12" x14ac:dyDescent="0.25">
      <c r="L482" s="48"/>
    </row>
    <row r="483" spans="12:12" x14ac:dyDescent="0.25">
      <c r="L483" s="48"/>
    </row>
    <row r="484" spans="12:12" x14ac:dyDescent="0.25">
      <c r="L484" s="48"/>
    </row>
    <row r="485" spans="12:12" x14ac:dyDescent="0.25">
      <c r="L485" s="48"/>
    </row>
    <row r="486" spans="12:12" x14ac:dyDescent="0.25">
      <c r="L486" s="48"/>
    </row>
    <row r="487" spans="12:12" x14ac:dyDescent="0.25">
      <c r="L487" s="48"/>
    </row>
    <row r="488" spans="12:12" x14ac:dyDescent="0.25">
      <c r="L488" s="48"/>
    </row>
    <row r="489" spans="12:12" x14ac:dyDescent="0.25">
      <c r="L489" s="48"/>
    </row>
    <row r="490" spans="12:12" x14ac:dyDescent="0.25">
      <c r="L490" s="48"/>
    </row>
    <row r="491" spans="12:12" x14ac:dyDescent="0.25">
      <c r="L491" s="48"/>
    </row>
    <row r="492" spans="12:12" x14ac:dyDescent="0.25">
      <c r="L492" s="48"/>
    </row>
    <row r="493" spans="12:12" x14ac:dyDescent="0.25">
      <c r="L493" s="48"/>
    </row>
    <row r="494" spans="12:12" x14ac:dyDescent="0.25">
      <c r="L494" s="48"/>
    </row>
    <row r="495" spans="12:12" x14ac:dyDescent="0.25">
      <c r="L495" s="48"/>
    </row>
    <row r="496" spans="12:12" x14ac:dyDescent="0.25">
      <c r="L496" s="48"/>
    </row>
    <row r="497" spans="12:12" x14ac:dyDescent="0.25">
      <c r="L497" s="48"/>
    </row>
    <row r="498" spans="12:12" x14ac:dyDescent="0.25">
      <c r="L498" s="48"/>
    </row>
    <row r="499" spans="12:12" x14ac:dyDescent="0.25">
      <c r="L499" s="48"/>
    </row>
    <row r="500" spans="12:12" x14ac:dyDescent="0.25">
      <c r="L500" s="48"/>
    </row>
    <row r="501" spans="12:12" x14ac:dyDescent="0.25">
      <c r="L501" s="48"/>
    </row>
    <row r="502" spans="12:12" x14ac:dyDescent="0.25">
      <c r="L502" s="48"/>
    </row>
    <row r="503" spans="12:12" x14ac:dyDescent="0.25">
      <c r="L503" s="48"/>
    </row>
    <row r="504" spans="12:12" x14ac:dyDescent="0.25">
      <c r="L504" s="48"/>
    </row>
    <row r="505" spans="12:12" x14ac:dyDescent="0.25">
      <c r="L505" s="48"/>
    </row>
    <row r="506" spans="12:12" x14ac:dyDescent="0.25">
      <c r="L506" s="48"/>
    </row>
    <row r="507" spans="12:12" x14ac:dyDescent="0.25">
      <c r="L507" s="48"/>
    </row>
    <row r="508" spans="12:12" x14ac:dyDescent="0.25">
      <c r="L508" s="48"/>
    </row>
    <row r="509" spans="12:12" x14ac:dyDescent="0.25">
      <c r="L509" s="48"/>
    </row>
    <row r="510" spans="12:12" x14ac:dyDescent="0.25">
      <c r="L510" s="48"/>
    </row>
    <row r="511" spans="12:12" x14ac:dyDescent="0.25">
      <c r="L511" s="48"/>
    </row>
    <row r="512" spans="12:12" x14ac:dyDescent="0.25">
      <c r="L512" s="48"/>
    </row>
    <row r="513" spans="12:12" x14ac:dyDescent="0.25">
      <c r="L513" s="48"/>
    </row>
    <row r="514" spans="12:12" x14ac:dyDescent="0.25">
      <c r="L514" s="48"/>
    </row>
    <row r="515" spans="12:12" x14ac:dyDescent="0.25">
      <c r="L515" s="48"/>
    </row>
    <row r="516" spans="12:12" x14ac:dyDescent="0.25">
      <c r="L516" s="48"/>
    </row>
    <row r="517" spans="12:12" x14ac:dyDescent="0.25">
      <c r="L517" s="48"/>
    </row>
    <row r="518" spans="12:12" x14ac:dyDescent="0.25">
      <c r="L518" s="48"/>
    </row>
    <row r="519" spans="12:12" x14ac:dyDescent="0.25">
      <c r="L519" s="48"/>
    </row>
    <row r="520" spans="12:12" x14ac:dyDescent="0.25">
      <c r="L520" s="48"/>
    </row>
    <row r="521" spans="12:12" x14ac:dyDescent="0.25">
      <c r="L521" s="48"/>
    </row>
    <row r="522" spans="12:12" x14ac:dyDescent="0.25">
      <c r="L522" s="48"/>
    </row>
    <row r="523" spans="12:12" x14ac:dyDescent="0.25">
      <c r="L523" s="48"/>
    </row>
    <row r="524" spans="12:12" x14ac:dyDescent="0.25">
      <c r="L524" s="48"/>
    </row>
    <row r="525" spans="12:12" x14ac:dyDescent="0.25">
      <c r="L525" s="48"/>
    </row>
    <row r="526" spans="12:12" x14ac:dyDescent="0.25">
      <c r="L526" s="48"/>
    </row>
    <row r="527" spans="12:12" x14ac:dyDescent="0.25">
      <c r="L527" s="48"/>
    </row>
    <row r="528" spans="12:12" x14ac:dyDescent="0.25">
      <c r="L528" s="48"/>
    </row>
    <row r="529" spans="12:12" x14ac:dyDescent="0.25">
      <c r="L529" s="48"/>
    </row>
    <row r="530" spans="12:12" x14ac:dyDescent="0.25">
      <c r="L530" s="48"/>
    </row>
    <row r="531" spans="12:12" x14ac:dyDescent="0.25">
      <c r="L531" s="48"/>
    </row>
    <row r="532" spans="12:12" x14ac:dyDescent="0.25">
      <c r="L532" s="48"/>
    </row>
    <row r="533" spans="12:12" x14ac:dyDescent="0.25">
      <c r="L533" s="48"/>
    </row>
    <row r="534" spans="12:12" x14ac:dyDescent="0.25">
      <c r="L534" s="48"/>
    </row>
    <row r="535" spans="12:12" x14ac:dyDescent="0.25">
      <c r="L535" s="48"/>
    </row>
    <row r="536" spans="12:12" x14ac:dyDescent="0.25">
      <c r="L536" s="48"/>
    </row>
    <row r="537" spans="12:12" x14ac:dyDescent="0.25">
      <c r="L537" s="48"/>
    </row>
    <row r="538" spans="12:12" x14ac:dyDescent="0.25">
      <c r="L538" s="48"/>
    </row>
    <row r="539" spans="12:12" x14ac:dyDescent="0.25">
      <c r="L539" s="48"/>
    </row>
    <row r="540" spans="12:12" x14ac:dyDescent="0.25">
      <c r="L540" s="48"/>
    </row>
    <row r="541" spans="12:12" x14ac:dyDescent="0.25">
      <c r="L541" s="48"/>
    </row>
    <row r="542" spans="12:12" x14ac:dyDescent="0.25">
      <c r="L542" s="48"/>
    </row>
    <row r="543" spans="12:12" x14ac:dyDescent="0.25">
      <c r="L543" s="48"/>
    </row>
    <row r="544" spans="12:12" x14ac:dyDescent="0.25">
      <c r="L544" s="48"/>
    </row>
    <row r="545" spans="12:12" x14ac:dyDescent="0.25">
      <c r="L545" s="48"/>
    </row>
    <row r="546" spans="12:12" x14ac:dyDescent="0.25">
      <c r="L546" s="48"/>
    </row>
    <row r="547" spans="12:12" x14ac:dyDescent="0.25">
      <c r="L547" s="48"/>
    </row>
    <row r="548" spans="12:12" x14ac:dyDescent="0.25">
      <c r="L548" s="48"/>
    </row>
    <row r="549" spans="12:12" x14ac:dyDescent="0.25">
      <c r="L549" s="48"/>
    </row>
    <row r="550" spans="12:12" x14ac:dyDescent="0.25">
      <c r="L550" s="48"/>
    </row>
    <row r="551" spans="12:12" x14ac:dyDescent="0.25">
      <c r="L551" s="48"/>
    </row>
    <row r="552" spans="12:12" x14ac:dyDescent="0.25">
      <c r="L552" s="48"/>
    </row>
    <row r="553" spans="12:12" x14ac:dyDescent="0.25">
      <c r="L553" s="48"/>
    </row>
    <row r="554" spans="12:12" x14ac:dyDescent="0.25">
      <c r="L554" s="48"/>
    </row>
    <row r="555" spans="12:12" x14ac:dyDescent="0.25">
      <c r="L555" s="48"/>
    </row>
    <row r="556" spans="12:12" x14ac:dyDescent="0.25">
      <c r="L556" s="48"/>
    </row>
    <row r="557" spans="12:12" x14ac:dyDescent="0.25">
      <c r="L557" s="48"/>
    </row>
    <row r="558" spans="12:12" x14ac:dyDescent="0.25">
      <c r="L558" s="48"/>
    </row>
    <row r="559" spans="12:12" x14ac:dyDescent="0.25">
      <c r="L559" s="48"/>
    </row>
    <row r="560" spans="12:12" x14ac:dyDescent="0.25">
      <c r="L560" s="48"/>
    </row>
    <row r="561" spans="12:12" x14ac:dyDescent="0.25">
      <c r="L561" s="48"/>
    </row>
    <row r="562" spans="12:12" x14ac:dyDescent="0.25">
      <c r="L562" s="48"/>
    </row>
    <row r="563" spans="12:12" x14ac:dyDescent="0.25">
      <c r="L563" s="48"/>
    </row>
    <row r="564" spans="12:12" x14ac:dyDescent="0.25">
      <c r="L564" s="48"/>
    </row>
    <row r="565" spans="12:12" x14ac:dyDescent="0.25">
      <c r="L565" s="48"/>
    </row>
    <row r="566" spans="12:12" x14ac:dyDescent="0.25">
      <c r="L566" s="48"/>
    </row>
    <row r="567" spans="12:12" x14ac:dyDescent="0.25">
      <c r="L567" s="48"/>
    </row>
    <row r="568" spans="12:12" x14ac:dyDescent="0.25">
      <c r="L568" s="48"/>
    </row>
    <row r="569" spans="12:12" x14ac:dyDescent="0.25">
      <c r="L569" s="48"/>
    </row>
    <row r="570" spans="12:12" x14ac:dyDescent="0.25">
      <c r="L570" s="48"/>
    </row>
    <row r="571" spans="12:12" x14ac:dyDescent="0.25">
      <c r="L571" s="48"/>
    </row>
    <row r="572" spans="12:12" x14ac:dyDescent="0.25">
      <c r="L572" s="48"/>
    </row>
    <row r="573" spans="12:12" x14ac:dyDescent="0.25">
      <c r="L573" s="48"/>
    </row>
    <row r="574" spans="12:12" x14ac:dyDescent="0.25">
      <c r="L574" s="48"/>
    </row>
    <row r="575" spans="12:12" x14ac:dyDescent="0.25">
      <c r="L575" s="48"/>
    </row>
    <row r="576" spans="12:12" x14ac:dyDescent="0.25">
      <c r="L576" s="48"/>
    </row>
    <row r="577" spans="12:12" x14ac:dyDescent="0.25">
      <c r="L577" s="48"/>
    </row>
    <row r="578" spans="12:12" x14ac:dyDescent="0.25">
      <c r="L578" s="48"/>
    </row>
    <row r="579" spans="12:12" x14ac:dyDescent="0.25">
      <c r="L579" s="48"/>
    </row>
    <row r="580" spans="12:12" x14ac:dyDescent="0.25">
      <c r="L580" s="48"/>
    </row>
    <row r="581" spans="12:12" x14ac:dyDescent="0.25">
      <c r="L581" s="48"/>
    </row>
    <row r="582" spans="12:12" x14ac:dyDescent="0.25">
      <c r="L582" s="48"/>
    </row>
    <row r="583" spans="12:12" x14ac:dyDescent="0.25">
      <c r="L583" s="48"/>
    </row>
    <row r="584" spans="12:12" x14ac:dyDescent="0.25">
      <c r="L584" s="48"/>
    </row>
    <row r="585" spans="12:12" x14ac:dyDescent="0.25">
      <c r="L585" s="48"/>
    </row>
    <row r="586" spans="12:12" x14ac:dyDescent="0.25">
      <c r="L586" s="48"/>
    </row>
    <row r="587" spans="12:12" x14ac:dyDescent="0.25">
      <c r="L587" s="48"/>
    </row>
    <row r="588" spans="12:12" x14ac:dyDescent="0.25">
      <c r="L588" s="48"/>
    </row>
    <row r="589" spans="12:12" x14ac:dyDescent="0.25">
      <c r="L589" s="48"/>
    </row>
    <row r="590" spans="12:12" x14ac:dyDescent="0.25">
      <c r="L590" s="48"/>
    </row>
    <row r="591" spans="12:12" x14ac:dyDescent="0.25">
      <c r="L591" s="48"/>
    </row>
    <row r="592" spans="12:12" x14ac:dyDescent="0.25">
      <c r="L592" s="48"/>
    </row>
    <row r="593" spans="12:12" x14ac:dyDescent="0.25">
      <c r="L593" s="48"/>
    </row>
    <row r="594" spans="12:12" x14ac:dyDescent="0.25">
      <c r="L594" s="48"/>
    </row>
    <row r="595" spans="12:12" x14ac:dyDescent="0.25">
      <c r="L595" s="48"/>
    </row>
    <row r="596" spans="12:12" x14ac:dyDescent="0.25">
      <c r="L596" s="48"/>
    </row>
    <row r="597" spans="12:12" x14ac:dyDescent="0.25">
      <c r="L597" s="48"/>
    </row>
    <row r="598" spans="12:12" x14ac:dyDescent="0.25">
      <c r="L598" s="48"/>
    </row>
    <row r="599" spans="12:12" x14ac:dyDescent="0.25">
      <c r="L599" s="48"/>
    </row>
    <row r="600" spans="12:12" x14ac:dyDescent="0.25">
      <c r="L600" s="48"/>
    </row>
    <row r="601" spans="12:12" x14ac:dyDescent="0.25">
      <c r="L601" s="48"/>
    </row>
    <row r="602" spans="12:12" x14ac:dyDescent="0.25">
      <c r="L602" s="48"/>
    </row>
    <row r="603" spans="12:12" x14ac:dyDescent="0.25">
      <c r="L603" s="48"/>
    </row>
    <row r="604" spans="12:12" x14ac:dyDescent="0.25">
      <c r="L604" s="48"/>
    </row>
    <row r="605" spans="12:12" x14ac:dyDescent="0.25">
      <c r="L605" s="48"/>
    </row>
    <row r="606" spans="12:12" x14ac:dyDescent="0.25">
      <c r="L606" s="48"/>
    </row>
    <row r="607" spans="12:12" x14ac:dyDescent="0.25">
      <c r="L607" s="48"/>
    </row>
    <row r="608" spans="12:12" x14ac:dyDescent="0.25">
      <c r="L608" s="48"/>
    </row>
    <row r="609" spans="12:12" x14ac:dyDescent="0.25">
      <c r="L609" s="48"/>
    </row>
    <row r="610" spans="12:12" x14ac:dyDescent="0.25">
      <c r="L610" s="48"/>
    </row>
    <row r="611" spans="12:12" x14ac:dyDescent="0.25">
      <c r="L611" s="48"/>
    </row>
    <row r="612" spans="12:12" x14ac:dyDescent="0.25">
      <c r="L612" s="48"/>
    </row>
    <row r="613" spans="12:12" x14ac:dyDescent="0.25">
      <c r="L613" s="48"/>
    </row>
    <row r="614" spans="12:12" x14ac:dyDescent="0.25">
      <c r="L614" s="48"/>
    </row>
    <row r="615" spans="12:12" x14ac:dyDescent="0.25">
      <c r="L615" s="48"/>
    </row>
    <row r="616" spans="12:12" x14ac:dyDescent="0.25">
      <c r="L616" s="48"/>
    </row>
    <row r="617" spans="12:12" x14ac:dyDescent="0.25">
      <c r="L617" s="48"/>
    </row>
    <row r="618" spans="12:12" x14ac:dyDescent="0.25">
      <c r="L618" s="48"/>
    </row>
    <row r="619" spans="12:12" x14ac:dyDescent="0.25">
      <c r="L619" s="48"/>
    </row>
    <row r="620" spans="12:12" x14ac:dyDescent="0.25">
      <c r="L620" s="48"/>
    </row>
    <row r="621" spans="12:12" x14ac:dyDescent="0.25">
      <c r="L621" s="48"/>
    </row>
    <row r="622" spans="12:12" x14ac:dyDescent="0.25">
      <c r="L622" s="48"/>
    </row>
    <row r="623" spans="12:12" x14ac:dyDescent="0.25">
      <c r="L623" s="48"/>
    </row>
    <row r="624" spans="12:12" x14ac:dyDescent="0.25">
      <c r="L624" s="48"/>
    </row>
    <row r="625" spans="12:12" x14ac:dyDescent="0.25">
      <c r="L625" s="48"/>
    </row>
    <row r="626" spans="12:12" x14ac:dyDescent="0.25">
      <c r="L626" s="48"/>
    </row>
    <row r="627" spans="12:12" x14ac:dyDescent="0.25">
      <c r="L627" s="48"/>
    </row>
    <row r="628" spans="12:12" x14ac:dyDescent="0.25">
      <c r="L628" s="48"/>
    </row>
    <row r="629" spans="12:12" x14ac:dyDescent="0.25">
      <c r="L629" s="48"/>
    </row>
    <row r="630" spans="12:12" x14ac:dyDescent="0.25">
      <c r="L630" s="48"/>
    </row>
    <row r="631" spans="12:12" x14ac:dyDescent="0.25">
      <c r="L631" s="48"/>
    </row>
    <row r="632" spans="12:12" x14ac:dyDescent="0.25">
      <c r="L632" s="48"/>
    </row>
    <row r="633" spans="12:12" x14ac:dyDescent="0.25">
      <c r="L633" s="48"/>
    </row>
    <row r="634" spans="12:12" x14ac:dyDescent="0.25">
      <c r="L634" s="48"/>
    </row>
    <row r="635" spans="12:12" x14ac:dyDescent="0.25">
      <c r="L635" s="48"/>
    </row>
    <row r="636" spans="12:12" x14ac:dyDescent="0.25">
      <c r="L636" s="48"/>
    </row>
    <row r="637" spans="12:12" x14ac:dyDescent="0.25">
      <c r="L637" s="48"/>
    </row>
    <row r="638" spans="12:12" x14ac:dyDescent="0.25">
      <c r="L638" s="48"/>
    </row>
    <row r="639" spans="12:12" x14ac:dyDescent="0.25">
      <c r="L639" s="48"/>
    </row>
    <row r="640" spans="12:12" x14ac:dyDescent="0.25">
      <c r="L640" s="48"/>
    </row>
    <row r="641" spans="12:12" x14ac:dyDescent="0.25">
      <c r="L641" s="48"/>
    </row>
    <row r="642" spans="12:12" x14ac:dyDescent="0.25">
      <c r="L642" s="48"/>
    </row>
    <row r="643" spans="12:12" x14ac:dyDescent="0.25">
      <c r="L643" s="48"/>
    </row>
    <row r="644" spans="12:12" x14ac:dyDescent="0.25">
      <c r="L644" s="48"/>
    </row>
    <row r="645" spans="12:12" x14ac:dyDescent="0.25">
      <c r="L645" s="48"/>
    </row>
    <row r="646" spans="12:12" x14ac:dyDescent="0.25">
      <c r="L646" s="48"/>
    </row>
    <row r="647" spans="12:12" x14ac:dyDescent="0.25">
      <c r="L647" s="48"/>
    </row>
    <row r="648" spans="12:12" x14ac:dyDescent="0.25">
      <c r="L648" s="48"/>
    </row>
    <row r="649" spans="12:12" x14ac:dyDescent="0.25">
      <c r="L649" s="48"/>
    </row>
    <row r="650" spans="12:12" x14ac:dyDescent="0.25">
      <c r="L650" s="48"/>
    </row>
    <row r="651" spans="12:12" x14ac:dyDescent="0.25">
      <c r="L651" s="48"/>
    </row>
    <row r="652" spans="12:12" x14ac:dyDescent="0.25">
      <c r="L652" s="48"/>
    </row>
    <row r="653" spans="12:12" x14ac:dyDescent="0.25">
      <c r="L653" s="48"/>
    </row>
    <row r="654" spans="12:12" x14ac:dyDescent="0.25">
      <c r="L654" s="48"/>
    </row>
    <row r="655" spans="12:12" x14ac:dyDescent="0.25">
      <c r="L655" s="48"/>
    </row>
    <row r="656" spans="12:12" x14ac:dyDescent="0.25">
      <c r="L656" s="48"/>
    </row>
    <row r="657" spans="12:12" x14ac:dyDescent="0.25">
      <c r="L657" s="48"/>
    </row>
    <row r="658" spans="12:12" x14ac:dyDescent="0.25">
      <c r="L658" s="48"/>
    </row>
    <row r="659" spans="12:12" x14ac:dyDescent="0.25">
      <c r="L659" s="48"/>
    </row>
    <row r="660" spans="12:12" x14ac:dyDescent="0.25">
      <c r="L660" s="48"/>
    </row>
    <row r="661" spans="12:12" x14ac:dyDescent="0.25">
      <c r="L661" s="48"/>
    </row>
    <row r="662" spans="12:12" x14ac:dyDescent="0.25">
      <c r="L662" s="48"/>
    </row>
    <row r="663" spans="12:12" x14ac:dyDescent="0.25">
      <c r="L663" s="48"/>
    </row>
    <row r="664" spans="12:12" x14ac:dyDescent="0.25">
      <c r="L664" s="48"/>
    </row>
    <row r="665" spans="12:12" x14ac:dyDescent="0.25">
      <c r="L665" s="48"/>
    </row>
    <row r="666" spans="12:12" x14ac:dyDescent="0.25">
      <c r="L666" s="48"/>
    </row>
    <row r="667" spans="12:12" x14ac:dyDescent="0.25">
      <c r="L667" s="48"/>
    </row>
    <row r="668" spans="12:12" x14ac:dyDescent="0.25">
      <c r="L668" s="48"/>
    </row>
    <row r="669" spans="12:12" x14ac:dyDescent="0.25">
      <c r="L669" s="48"/>
    </row>
    <row r="670" spans="12:12" x14ac:dyDescent="0.25">
      <c r="L670" s="48"/>
    </row>
    <row r="671" spans="12:12" x14ac:dyDescent="0.25">
      <c r="L671" s="48"/>
    </row>
    <row r="672" spans="12:12" x14ac:dyDescent="0.25">
      <c r="L672" s="48"/>
    </row>
    <row r="673" spans="12:12" x14ac:dyDescent="0.25">
      <c r="L673" s="48"/>
    </row>
    <row r="674" spans="12:12" x14ac:dyDescent="0.25">
      <c r="L674" s="48"/>
    </row>
    <row r="675" spans="12:12" x14ac:dyDescent="0.25">
      <c r="L675" s="48"/>
    </row>
    <row r="676" spans="12:12" x14ac:dyDescent="0.25">
      <c r="L676" s="48"/>
    </row>
    <row r="677" spans="12:12" x14ac:dyDescent="0.25">
      <c r="L677" s="48"/>
    </row>
    <row r="678" spans="12:12" x14ac:dyDescent="0.25">
      <c r="L678" s="48"/>
    </row>
    <row r="679" spans="12:12" x14ac:dyDescent="0.25">
      <c r="L679" s="48"/>
    </row>
    <row r="680" spans="12:12" x14ac:dyDescent="0.25">
      <c r="L680" s="48"/>
    </row>
    <row r="681" spans="12:12" x14ac:dyDescent="0.25">
      <c r="L681" s="48"/>
    </row>
    <row r="682" spans="12:12" x14ac:dyDescent="0.25">
      <c r="L682" s="48"/>
    </row>
    <row r="683" spans="12:12" x14ac:dyDescent="0.25">
      <c r="L683" s="48"/>
    </row>
    <row r="684" spans="12:12" x14ac:dyDescent="0.25">
      <c r="L684" s="48"/>
    </row>
    <row r="685" spans="12:12" x14ac:dyDescent="0.25">
      <c r="L685" s="48"/>
    </row>
    <row r="686" spans="12:12" x14ac:dyDescent="0.25">
      <c r="L686" s="48"/>
    </row>
    <row r="687" spans="12:12" x14ac:dyDescent="0.25">
      <c r="L687" s="48"/>
    </row>
    <row r="688" spans="12:12" x14ac:dyDescent="0.25">
      <c r="L688" s="48"/>
    </row>
    <row r="689" spans="12:12" x14ac:dyDescent="0.25">
      <c r="L689" s="48"/>
    </row>
    <row r="690" spans="12:12" x14ac:dyDescent="0.25">
      <c r="L690" s="48"/>
    </row>
    <row r="691" spans="12:12" x14ac:dyDescent="0.25">
      <c r="L691" s="48"/>
    </row>
    <row r="692" spans="12:12" x14ac:dyDescent="0.25">
      <c r="L692" s="48"/>
    </row>
    <row r="693" spans="12:12" x14ac:dyDescent="0.25">
      <c r="L693" s="48"/>
    </row>
    <row r="694" spans="12:12" x14ac:dyDescent="0.25">
      <c r="L694" s="48"/>
    </row>
    <row r="695" spans="12:12" x14ac:dyDescent="0.25">
      <c r="L695" s="48"/>
    </row>
    <row r="696" spans="12:12" x14ac:dyDescent="0.25">
      <c r="L696" s="48"/>
    </row>
    <row r="697" spans="12:12" x14ac:dyDescent="0.25">
      <c r="L697" s="48"/>
    </row>
    <row r="698" spans="12:12" x14ac:dyDescent="0.25">
      <c r="L698" s="48"/>
    </row>
    <row r="699" spans="12:12" x14ac:dyDescent="0.25">
      <c r="L699" s="48"/>
    </row>
    <row r="700" spans="12:12" x14ac:dyDescent="0.25">
      <c r="L700" s="48"/>
    </row>
    <row r="701" spans="12:12" x14ac:dyDescent="0.25">
      <c r="L701" s="48"/>
    </row>
    <row r="702" spans="12:12" x14ac:dyDescent="0.25">
      <c r="L702" s="48"/>
    </row>
    <row r="703" spans="12:12" x14ac:dyDescent="0.25">
      <c r="L703" s="48"/>
    </row>
    <row r="704" spans="12:12" x14ac:dyDescent="0.25">
      <c r="L704" s="48"/>
    </row>
    <row r="705" spans="12:12" x14ac:dyDescent="0.25">
      <c r="L705" s="48"/>
    </row>
    <row r="706" spans="12:12" x14ac:dyDescent="0.25">
      <c r="L706" s="48"/>
    </row>
    <row r="707" spans="12:12" x14ac:dyDescent="0.25">
      <c r="L707" s="48"/>
    </row>
    <row r="708" spans="12:12" x14ac:dyDescent="0.25">
      <c r="L708" s="48"/>
    </row>
    <row r="709" spans="12:12" x14ac:dyDescent="0.25">
      <c r="L709" s="48"/>
    </row>
    <row r="710" spans="12:12" x14ac:dyDescent="0.25">
      <c r="L710" s="48"/>
    </row>
    <row r="711" spans="12:12" x14ac:dyDescent="0.25">
      <c r="L711" s="48"/>
    </row>
    <row r="712" spans="12:12" x14ac:dyDescent="0.25">
      <c r="L712" s="48"/>
    </row>
    <row r="713" spans="12:12" x14ac:dyDescent="0.25">
      <c r="L713" s="48"/>
    </row>
    <row r="714" spans="12:12" x14ac:dyDescent="0.25">
      <c r="L714" s="48"/>
    </row>
    <row r="715" spans="12:12" x14ac:dyDescent="0.25">
      <c r="L715" s="48"/>
    </row>
    <row r="716" spans="12:12" x14ac:dyDescent="0.25">
      <c r="L716" s="48"/>
    </row>
    <row r="717" spans="12:12" x14ac:dyDescent="0.25">
      <c r="L717" s="48"/>
    </row>
    <row r="718" spans="12:12" x14ac:dyDescent="0.25">
      <c r="L718" s="48"/>
    </row>
    <row r="719" spans="12:12" x14ac:dyDescent="0.25">
      <c r="L719" s="48"/>
    </row>
    <row r="720" spans="12:12" x14ac:dyDescent="0.25">
      <c r="L720" s="48"/>
    </row>
    <row r="721" spans="12:12" x14ac:dyDescent="0.25">
      <c r="L721" s="48"/>
    </row>
    <row r="722" spans="12:12" x14ac:dyDescent="0.25">
      <c r="L722" s="48"/>
    </row>
    <row r="723" spans="12:12" x14ac:dyDescent="0.25">
      <c r="L723" s="48"/>
    </row>
    <row r="724" spans="12:12" x14ac:dyDescent="0.25">
      <c r="L724" s="48"/>
    </row>
    <row r="725" spans="12:12" x14ac:dyDescent="0.25">
      <c r="L725" s="48"/>
    </row>
    <row r="726" spans="12:12" x14ac:dyDescent="0.25">
      <c r="L726" s="48"/>
    </row>
    <row r="727" spans="12:12" x14ac:dyDescent="0.25">
      <c r="L727" s="48"/>
    </row>
    <row r="728" spans="12:12" x14ac:dyDescent="0.25">
      <c r="L728" s="48"/>
    </row>
    <row r="729" spans="12:12" x14ac:dyDescent="0.25">
      <c r="L729" s="48"/>
    </row>
    <row r="730" spans="12:12" x14ac:dyDescent="0.25">
      <c r="L730" s="48"/>
    </row>
    <row r="731" spans="12:12" x14ac:dyDescent="0.25">
      <c r="L731" s="48"/>
    </row>
    <row r="732" spans="12:12" x14ac:dyDescent="0.25">
      <c r="L732" s="48"/>
    </row>
    <row r="733" spans="12:12" x14ac:dyDescent="0.25">
      <c r="L733" s="48"/>
    </row>
    <row r="734" spans="12:12" x14ac:dyDescent="0.25">
      <c r="L734" s="48"/>
    </row>
    <row r="735" spans="12:12" x14ac:dyDescent="0.25">
      <c r="L735" s="48"/>
    </row>
    <row r="736" spans="12:12" x14ac:dyDescent="0.25">
      <c r="L736" s="48"/>
    </row>
    <row r="737" spans="12:12" x14ac:dyDescent="0.25">
      <c r="L737" s="48"/>
    </row>
    <row r="738" spans="12:12" x14ac:dyDescent="0.25">
      <c r="L738" s="48"/>
    </row>
    <row r="739" spans="12:12" x14ac:dyDescent="0.25">
      <c r="L739" s="48"/>
    </row>
    <row r="740" spans="12:12" x14ac:dyDescent="0.25">
      <c r="L740" s="48"/>
    </row>
    <row r="741" spans="12:12" x14ac:dyDescent="0.25">
      <c r="L741" s="48"/>
    </row>
    <row r="742" spans="12:12" x14ac:dyDescent="0.25">
      <c r="L742" s="48"/>
    </row>
    <row r="743" spans="12:12" x14ac:dyDescent="0.25">
      <c r="L743" s="48"/>
    </row>
    <row r="744" spans="12:12" x14ac:dyDescent="0.25">
      <c r="L744" s="48"/>
    </row>
    <row r="745" spans="12:12" x14ac:dyDescent="0.25">
      <c r="L745" s="48"/>
    </row>
    <row r="746" spans="12:12" x14ac:dyDescent="0.25">
      <c r="L746" s="48"/>
    </row>
    <row r="747" spans="12:12" x14ac:dyDescent="0.25">
      <c r="L747" s="48"/>
    </row>
    <row r="748" spans="12:12" x14ac:dyDescent="0.25">
      <c r="L748" s="48"/>
    </row>
    <row r="749" spans="12:12" x14ac:dyDescent="0.25">
      <c r="L749" s="48"/>
    </row>
    <row r="750" spans="12:12" x14ac:dyDescent="0.25">
      <c r="L750" s="48"/>
    </row>
    <row r="751" spans="12:12" x14ac:dyDescent="0.25">
      <c r="L751" s="48"/>
    </row>
    <row r="752" spans="12:12" x14ac:dyDescent="0.25">
      <c r="L752" s="48"/>
    </row>
    <row r="753" spans="12:12" x14ac:dyDescent="0.25">
      <c r="L753" s="48"/>
    </row>
    <row r="754" spans="12:12" x14ac:dyDescent="0.25">
      <c r="L754" s="48"/>
    </row>
    <row r="755" spans="12:12" x14ac:dyDescent="0.25">
      <c r="L755" s="48"/>
    </row>
    <row r="756" spans="12:12" x14ac:dyDescent="0.25">
      <c r="L756" s="48"/>
    </row>
    <row r="757" spans="12:12" x14ac:dyDescent="0.25">
      <c r="L757" s="48"/>
    </row>
    <row r="758" spans="12:12" x14ac:dyDescent="0.25">
      <c r="L758" s="48"/>
    </row>
    <row r="759" spans="12:12" x14ac:dyDescent="0.25">
      <c r="L759" s="48"/>
    </row>
    <row r="760" spans="12:12" x14ac:dyDescent="0.25">
      <c r="L760" s="48"/>
    </row>
    <row r="761" spans="12:12" x14ac:dyDescent="0.25">
      <c r="L761" s="48"/>
    </row>
    <row r="762" spans="12:12" x14ac:dyDescent="0.25">
      <c r="L762" s="48"/>
    </row>
    <row r="763" spans="12:12" x14ac:dyDescent="0.25">
      <c r="L763" s="48"/>
    </row>
    <row r="764" spans="12:12" x14ac:dyDescent="0.25">
      <c r="L764" s="48"/>
    </row>
    <row r="765" spans="12:12" x14ac:dyDescent="0.25">
      <c r="L765" s="48"/>
    </row>
    <row r="766" spans="12:12" x14ac:dyDescent="0.25">
      <c r="L766" s="48"/>
    </row>
    <row r="767" spans="12:12" x14ac:dyDescent="0.25">
      <c r="L767" s="48"/>
    </row>
    <row r="768" spans="12:12" x14ac:dyDescent="0.25">
      <c r="L768" s="48"/>
    </row>
    <row r="769" spans="12:12" x14ac:dyDescent="0.25">
      <c r="L769" s="48"/>
    </row>
    <row r="770" spans="12:12" x14ac:dyDescent="0.25">
      <c r="L770" s="48"/>
    </row>
    <row r="771" spans="12:12" x14ac:dyDescent="0.25">
      <c r="L771" s="48"/>
    </row>
    <row r="772" spans="12:12" x14ac:dyDescent="0.25">
      <c r="L772" s="48"/>
    </row>
    <row r="773" spans="12:12" x14ac:dyDescent="0.25">
      <c r="L773" s="48"/>
    </row>
    <row r="774" spans="12:12" x14ac:dyDescent="0.25">
      <c r="L774" s="48"/>
    </row>
    <row r="775" spans="12:12" x14ac:dyDescent="0.25">
      <c r="L775" s="48"/>
    </row>
    <row r="776" spans="12:12" x14ac:dyDescent="0.25">
      <c r="L776" s="48"/>
    </row>
    <row r="777" spans="12:12" x14ac:dyDescent="0.25">
      <c r="L777" s="48"/>
    </row>
    <row r="778" spans="12:12" x14ac:dyDescent="0.25">
      <c r="L778" s="48"/>
    </row>
    <row r="779" spans="12:12" x14ac:dyDescent="0.25">
      <c r="L779" s="48"/>
    </row>
    <row r="780" spans="12:12" x14ac:dyDescent="0.25">
      <c r="L780" s="48"/>
    </row>
    <row r="781" spans="12:12" x14ac:dyDescent="0.25">
      <c r="L781" s="48"/>
    </row>
    <row r="782" spans="12:12" x14ac:dyDescent="0.25">
      <c r="L782" s="48"/>
    </row>
    <row r="783" spans="12:12" x14ac:dyDescent="0.25">
      <c r="L783" s="48"/>
    </row>
    <row r="784" spans="12:12" x14ac:dyDescent="0.25">
      <c r="L784" s="48"/>
    </row>
    <row r="785" spans="12:12" x14ac:dyDescent="0.25">
      <c r="L785" s="48"/>
    </row>
    <row r="786" spans="12:12" x14ac:dyDescent="0.25">
      <c r="L786" s="48"/>
    </row>
    <row r="787" spans="12:12" x14ac:dyDescent="0.25">
      <c r="L787" s="48"/>
    </row>
    <row r="788" spans="12:12" x14ac:dyDescent="0.25">
      <c r="L788" s="48"/>
    </row>
    <row r="789" spans="12:12" x14ac:dyDescent="0.25">
      <c r="L789" s="48"/>
    </row>
    <row r="790" spans="12:12" x14ac:dyDescent="0.25">
      <c r="L790" s="48"/>
    </row>
    <row r="791" spans="12:12" x14ac:dyDescent="0.25">
      <c r="L791" s="48"/>
    </row>
    <row r="792" spans="12:12" x14ac:dyDescent="0.25">
      <c r="L792" s="48"/>
    </row>
    <row r="793" spans="12:12" x14ac:dyDescent="0.25">
      <c r="L793" s="48"/>
    </row>
    <row r="794" spans="12:12" x14ac:dyDescent="0.25">
      <c r="L794" s="48"/>
    </row>
    <row r="795" spans="12:12" x14ac:dyDescent="0.25">
      <c r="L795" s="48"/>
    </row>
    <row r="796" spans="12:12" x14ac:dyDescent="0.25">
      <c r="L796" s="48"/>
    </row>
    <row r="797" spans="12:12" x14ac:dyDescent="0.25">
      <c r="L797" s="48"/>
    </row>
    <row r="798" spans="12:12" x14ac:dyDescent="0.25">
      <c r="L798" s="48"/>
    </row>
    <row r="799" spans="12:12" x14ac:dyDescent="0.25">
      <c r="L799" s="48"/>
    </row>
    <row r="800" spans="12:12" x14ac:dyDescent="0.25">
      <c r="L800" s="48"/>
    </row>
    <row r="801" spans="12:12" x14ac:dyDescent="0.25">
      <c r="L801" s="48"/>
    </row>
    <row r="802" spans="12:12" x14ac:dyDescent="0.25">
      <c r="L802" s="48"/>
    </row>
    <row r="803" spans="12:12" x14ac:dyDescent="0.25">
      <c r="L803" s="48"/>
    </row>
    <row r="804" spans="12:12" x14ac:dyDescent="0.25">
      <c r="L804" s="48"/>
    </row>
    <row r="805" spans="12:12" x14ac:dyDescent="0.25">
      <c r="L805" s="48"/>
    </row>
    <row r="806" spans="12:12" x14ac:dyDescent="0.25">
      <c r="L806" s="48"/>
    </row>
    <row r="807" spans="12:12" x14ac:dyDescent="0.25">
      <c r="L807" s="48"/>
    </row>
    <row r="808" spans="12:12" x14ac:dyDescent="0.25">
      <c r="L808" s="48"/>
    </row>
    <row r="809" spans="12:12" x14ac:dyDescent="0.25">
      <c r="L809" s="48"/>
    </row>
    <row r="810" spans="12:12" x14ac:dyDescent="0.25">
      <c r="L810" s="48"/>
    </row>
    <row r="811" spans="12:12" x14ac:dyDescent="0.25">
      <c r="L811" s="48"/>
    </row>
    <row r="812" spans="12:12" x14ac:dyDescent="0.25">
      <c r="L812" s="48"/>
    </row>
    <row r="813" spans="12:12" x14ac:dyDescent="0.25">
      <c r="L813" s="48"/>
    </row>
    <row r="814" spans="12:12" x14ac:dyDescent="0.25">
      <c r="L814" s="48"/>
    </row>
    <row r="815" spans="12:12" x14ac:dyDescent="0.25">
      <c r="L815" s="48"/>
    </row>
    <row r="816" spans="12:12" x14ac:dyDescent="0.25">
      <c r="L816" s="48"/>
    </row>
    <row r="817" spans="12:12" x14ac:dyDescent="0.25">
      <c r="L817" s="48"/>
    </row>
    <row r="818" spans="12:12" x14ac:dyDescent="0.25">
      <c r="L818" s="48"/>
    </row>
    <row r="819" spans="12:12" x14ac:dyDescent="0.25">
      <c r="L819" s="48"/>
    </row>
    <row r="820" spans="12:12" x14ac:dyDescent="0.25">
      <c r="L820" s="48"/>
    </row>
    <row r="821" spans="12:12" x14ac:dyDescent="0.25">
      <c r="L821" s="48"/>
    </row>
    <row r="822" spans="12:12" x14ac:dyDescent="0.25">
      <c r="L822" s="48"/>
    </row>
    <row r="823" spans="12:12" x14ac:dyDescent="0.25">
      <c r="L823" s="48"/>
    </row>
    <row r="824" spans="12:12" x14ac:dyDescent="0.25">
      <c r="L824" s="48"/>
    </row>
    <row r="825" spans="12:12" x14ac:dyDescent="0.25">
      <c r="L825" s="48"/>
    </row>
    <row r="826" spans="12:12" x14ac:dyDescent="0.25">
      <c r="L826" s="48"/>
    </row>
    <row r="827" spans="12:12" x14ac:dyDescent="0.25">
      <c r="L827" s="48"/>
    </row>
    <row r="828" spans="12:12" x14ac:dyDescent="0.25">
      <c r="L828" s="48"/>
    </row>
    <row r="829" spans="12:12" x14ac:dyDescent="0.25">
      <c r="L829" s="48"/>
    </row>
    <row r="830" spans="12:12" x14ac:dyDescent="0.25">
      <c r="L830" s="48"/>
    </row>
    <row r="831" spans="12:12" x14ac:dyDescent="0.25">
      <c r="L831" s="48"/>
    </row>
    <row r="832" spans="12:12" x14ac:dyDescent="0.25">
      <c r="L832" s="48"/>
    </row>
    <row r="833" spans="12:12" x14ac:dyDescent="0.25">
      <c r="L833" s="48"/>
    </row>
    <row r="834" spans="12:12" x14ac:dyDescent="0.25">
      <c r="L834" s="48"/>
    </row>
    <row r="835" spans="12:12" x14ac:dyDescent="0.25">
      <c r="L835" s="48"/>
    </row>
    <row r="836" spans="12:12" x14ac:dyDescent="0.25">
      <c r="L836" s="48"/>
    </row>
    <row r="837" spans="12:12" x14ac:dyDescent="0.25">
      <c r="L837" s="48"/>
    </row>
    <row r="838" spans="12:12" x14ac:dyDescent="0.25">
      <c r="L838" s="48"/>
    </row>
    <row r="839" spans="12:12" x14ac:dyDescent="0.25">
      <c r="L839" s="48"/>
    </row>
    <row r="840" spans="12:12" x14ac:dyDescent="0.25">
      <c r="L840" s="48"/>
    </row>
    <row r="841" spans="12:12" x14ac:dyDescent="0.25">
      <c r="L841" s="48"/>
    </row>
    <row r="842" spans="12:12" x14ac:dyDescent="0.25">
      <c r="L842" s="48"/>
    </row>
    <row r="843" spans="12:12" x14ac:dyDescent="0.25">
      <c r="L843" s="48"/>
    </row>
    <row r="844" spans="12:12" x14ac:dyDescent="0.25">
      <c r="L844" s="48"/>
    </row>
    <row r="845" spans="12:12" x14ac:dyDescent="0.25">
      <c r="L845" s="48"/>
    </row>
    <row r="846" spans="12:12" x14ac:dyDescent="0.25">
      <c r="L846" s="48"/>
    </row>
    <row r="847" spans="12:12" x14ac:dyDescent="0.25">
      <c r="L847" s="48"/>
    </row>
    <row r="848" spans="12:12" x14ac:dyDescent="0.25">
      <c r="L848" s="48"/>
    </row>
    <row r="849" spans="12:12" x14ac:dyDescent="0.25">
      <c r="L849" s="48"/>
    </row>
    <row r="850" spans="12:12" x14ac:dyDescent="0.25">
      <c r="L850" s="48"/>
    </row>
    <row r="851" spans="12:12" x14ac:dyDescent="0.25">
      <c r="L851" s="48"/>
    </row>
    <row r="852" spans="12:12" x14ac:dyDescent="0.25">
      <c r="L852" s="48"/>
    </row>
    <row r="853" spans="12:12" x14ac:dyDescent="0.25">
      <c r="L853" s="48"/>
    </row>
    <row r="854" spans="12:12" x14ac:dyDescent="0.25">
      <c r="L854" s="48"/>
    </row>
    <row r="855" spans="12:12" x14ac:dyDescent="0.25">
      <c r="L855" s="48"/>
    </row>
    <row r="856" spans="12:12" x14ac:dyDescent="0.25">
      <c r="L856" s="48"/>
    </row>
    <row r="857" spans="12:12" x14ac:dyDescent="0.25">
      <c r="L857" s="48"/>
    </row>
    <row r="858" spans="12:12" x14ac:dyDescent="0.25">
      <c r="L858" s="48"/>
    </row>
    <row r="859" spans="12:12" x14ac:dyDescent="0.25">
      <c r="L859" s="48"/>
    </row>
    <row r="860" spans="12:12" x14ac:dyDescent="0.25">
      <c r="L860" s="48"/>
    </row>
    <row r="861" spans="12:12" x14ac:dyDescent="0.25">
      <c r="L861" s="48"/>
    </row>
    <row r="862" spans="12:12" x14ac:dyDescent="0.25">
      <c r="L862" s="48"/>
    </row>
    <row r="863" spans="12:12" x14ac:dyDescent="0.25">
      <c r="L863" s="48"/>
    </row>
    <row r="864" spans="12:12" x14ac:dyDescent="0.25">
      <c r="L864" s="48"/>
    </row>
    <row r="865" spans="12:12" x14ac:dyDescent="0.25">
      <c r="L865" s="48"/>
    </row>
    <row r="866" spans="12:12" x14ac:dyDescent="0.25">
      <c r="L866" s="48"/>
    </row>
    <row r="867" spans="12:12" x14ac:dyDescent="0.25">
      <c r="L867" s="48"/>
    </row>
    <row r="868" spans="12:12" x14ac:dyDescent="0.25">
      <c r="L868" s="48"/>
    </row>
    <row r="869" spans="12:12" x14ac:dyDescent="0.25">
      <c r="L869" s="48"/>
    </row>
    <row r="870" spans="12:12" x14ac:dyDescent="0.25">
      <c r="L870" s="48"/>
    </row>
    <row r="871" spans="12:12" x14ac:dyDescent="0.25">
      <c r="L871" s="48"/>
    </row>
    <row r="872" spans="12:12" x14ac:dyDescent="0.25">
      <c r="L872" s="48"/>
    </row>
    <row r="873" spans="12:12" x14ac:dyDescent="0.25">
      <c r="L873" s="48"/>
    </row>
    <row r="874" spans="12:12" x14ac:dyDescent="0.25">
      <c r="L874" s="48"/>
    </row>
    <row r="875" spans="12:12" x14ac:dyDescent="0.25">
      <c r="L875" s="48"/>
    </row>
    <row r="876" spans="12:12" x14ac:dyDescent="0.25">
      <c r="L876" s="48"/>
    </row>
    <row r="877" spans="12:12" x14ac:dyDescent="0.25">
      <c r="L877" s="48"/>
    </row>
    <row r="878" spans="12:12" x14ac:dyDescent="0.25">
      <c r="L878" s="48"/>
    </row>
    <row r="879" spans="12:12" x14ac:dyDescent="0.25">
      <c r="L879" s="48"/>
    </row>
    <row r="880" spans="12:12" x14ac:dyDescent="0.25">
      <c r="L880" s="48"/>
    </row>
    <row r="881" spans="12:12" x14ac:dyDescent="0.25">
      <c r="L881" s="48"/>
    </row>
    <row r="882" spans="12:12" x14ac:dyDescent="0.25">
      <c r="L882" s="48"/>
    </row>
    <row r="883" spans="12:12" x14ac:dyDescent="0.25">
      <c r="L883" s="48"/>
    </row>
    <row r="884" spans="12:12" x14ac:dyDescent="0.25">
      <c r="L884" s="48"/>
    </row>
    <row r="885" spans="12:12" x14ac:dyDescent="0.25">
      <c r="L885" s="48"/>
    </row>
    <row r="886" spans="12:12" x14ac:dyDescent="0.25">
      <c r="L886" s="48"/>
    </row>
    <row r="887" spans="12:12" x14ac:dyDescent="0.25">
      <c r="L887" s="48"/>
    </row>
    <row r="888" spans="12:12" x14ac:dyDescent="0.25">
      <c r="L888" s="48"/>
    </row>
    <row r="889" spans="12:12" x14ac:dyDescent="0.25">
      <c r="L889" s="48"/>
    </row>
    <row r="890" spans="12:12" x14ac:dyDescent="0.25">
      <c r="L890" s="48"/>
    </row>
    <row r="891" spans="12:12" x14ac:dyDescent="0.25">
      <c r="L891" s="48"/>
    </row>
    <row r="892" spans="12:12" x14ac:dyDescent="0.25">
      <c r="L892" s="48"/>
    </row>
    <row r="893" spans="12:12" x14ac:dyDescent="0.25">
      <c r="L893" s="48"/>
    </row>
    <row r="894" spans="12:12" x14ac:dyDescent="0.25">
      <c r="L894" s="48"/>
    </row>
    <row r="895" spans="12:12" x14ac:dyDescent="0.25">
      <c r="L895" s="48"/>
    </row>
    <row r="896" spans="12:12" x14ac:dyDescent="0.25">
      <c r="L896" s="48"/>
    </row>
    <row r="897" spans="12:12" x14ac:dyDescent="0.25">
      <c r="L897" s="48"/>
    </row>
    <row r="898" spans="12:12" x14ac:dyDescent="0.25">
      <c r="L898" s="48"/>
    </row>
    <row r="899" spans="12:12" x14ac:dyDescent="0.25">
      <c r="L899" s="48"/>
    </row>
    <row r="900" spans="12:12" x14ac:dyDescent="0.25">
      <c r="L900" s="48"/>
    </row>
    <row r="901" spans="12:12" x14ac:dyDescent="0.25">
      <c r="L901" s="48"/>
    </row>
    <row r="902" spans="12:12" x14ac:dyDescent="0.25">
      <c r="L902" s="48"/>
    </row>
    <row r="903" spans="12:12" x14ac:dyDescent="0.25">
      <c r="L903" s="48"/>
    </row>
    <row r="904" spans="12:12" x14ac:dyDescent="0.25">
      <c r="L904" s="48"/>
    </row>
    <row r="905" spans="12:12" x14ac:dyDescent="0.25">
      <c r="L905" s="48"/>
    </row>
    <row r="906" spans="12:12" x14ac:dyDescent="0.25">
      <c r="L906" s="48"/>
    </row>
    <row r="907" spans="12:12" x14ac:dyDescent="0.25">
      <c r="L907" s="48"/>
    </row>
    <row r="908" spans="12:12" x14ac:dyDescent="0.25">
      <c r="L908" s="48"/>
    </row>
    <row r="909" spans="12:12" x14ac:dyDescent="0.25">
      <c r="L909" s="48"/>
    </row>
    <row r="910" spans="12:12" x14ac:dyDescent="0.25">
      <c r="L910" s="48"/>
    </row>
    <row r="911" spans="12:12" x14ac:dyDescent="0.25">
      <c r="L911" s="48"/>
    </row>
    <row r="912" spans="12:12" x14ac:dyDescent="0.25">
      <c r="L912" s="48"/>
    </row>
    <row r="913" spans="12:12" x14ac:dyDescent="0.25">
      <c r="L913" s="48"/>
    </row>
    <row r="914" spans="12:12" x14ac:dyDescent="0.25">
      <c r="L914" s="48"/>
    </row>
    <row r="915" spans="12:12" x14ac:dyDescent="0.25">
      <c r="L915" s="48"/>
    </row>
    <row r="916" spans="12:12" x14ac:dyDescent="0.25">
      <c r="L916" s="48"/>
    </row>
    <row r="917" spans="12:12" x14ac:dyDescent="0.25">
      <c r="L917" s="48"/>
    </row>
    <row r="918" spans="12:12" x14ac:dyDescent="0.25">
      <c r="L918" s="48"/>
    </row>
    <row r="919" spans="12:12" x14ac:dyDescent="0.25">
      <c r="L919" s="48"/>
    </row>
    <row r="920" spans="12:12" x14ac:dyDescent="0.25">
      <c r="L920" s="48"/>
    </row>
    <row r="921" spans="12:12" x14ac:dyDescent="0.25">
      <c r="L921" s="48"/>
    </row>
    <row r="922" spans="12:12" x14ac:dyDescent="0.25">
      <c r="L922" s="48"/>
    </row>
    <row r="923" spans="12:12" x14ac:dyDescent="0.25">
      <c r="L923" s="48"/>
    </row>
    <row r="924" spans="12:12" x14ac:dyDescent="0.25">
      <c r="L924" s="48"/>
    </row>
    <row r="925" spans="12:12" x14ac:dyDescent="0.25">
      <c r="L925" s="48"/>
    </row>
    <row r="926" spans="12:12" x14ac:dyDescent="0.25">
      <c r="L926" s="48"/>
    </row>
    <row r="927" spans="12:12" x14ac:dyDescent="0.25">
      <c r="L927" s="48"/>
    </row>
    <row r="928" spans="12:12" x14ac:dyDescent="0.25">
      <c r="L928" s="48"/>
    </row>
    <row r="929" spans="12:12" x14ac:dyDescent="0.25">
      <c r="L929" s="48"/>
    </row>
    <row r="930" spans="12:12" x14ac:dyDescent="0.25">
      <c r="L930" s="48"/>
    </row>
  </sheetData>
  <sheetProtection algorithmName="SHA-512" hashValue="rXk7XxKQjTOrnbiN8hhcUY+lrhbR86WHqn+ip9f2RCyA/mTBfIaH+X/uwOtKg38Lwu42ZBCR2s85/YB6AmwVpw==" saltValue="3VgH6G1wIW0kXi/Hg0TwtQ==" spinCount="100000" sheet="1" objects="1" scenarios="1"/>
  <mergeCells count="14">
    <mergeCell ref="B26:K26"/>
    <mergeCell ref="B19:K19"/>
    <mergeCell ref="B8:B12"/>
    <mergeCell ref="B22:F22"/>
    <mergeCell ref="B23:F23"/>
    <mergeCell ref="B1:L1"/>
    <mergeCell ref="B24:K24"/>
    <mergeCell ref="H21:L21"/>
    <mergeCell ref="H22:L22"/>
    <mergeCell ref="H23:L23"/>
    <mergeCell ref="B21:F21"/>
    <mergeCell ref="B3:B7"/>
    <mergeCell ref="B13:B14"/>
    <mergeCell ref="B17:B18"/>
  </mergeCells>
  <hyperlinks>
    <hyperlink ref="E3:E18" location="'Fundamentação (1)'!A1" display="Fundamentação (1)"/>
    <hyperlink ref="G3:G18" location="'Fundamentação (2)'!A1" display="Fundamentação (2)"/>
    <hyperlink ref="K3:K18" location="'Fundamentação (3)'!A1" display="Fundamentação (3)"/>
  </hyperlinks>
  <printOptions horizontalCentered="1" verticalCentered="1"/>
  <pageMargins left="0.39370078740157483" right="0.39370078740157483" top="0.39370078740157483" bottom="0.39370078740157483" header="0" footer="0"/>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96"/>
  <sheetViews>
    <sheetView showGridLines="0" topLeftCell="B1" zoomScaleNormal="100" workbookViewId="0">
      <selection activeCell="B2" sqref="B2"/>
    </sheetView>
  </sheetViews>
  <sheetFormatPr defaultColWidth="12.625" defaultRowHeight="15" x14ac:dyDescent="0.25"/>
  <cols>
    <col min="1" max="1" width="2.375" style="43" customWidth="1"/>
    <col min="2" max="2" width="16.375" style="43" bestFit="1" customWidth="1"/>
    <col min="3" max="3" width="40.625" style="43" customWidth="1"/>
    <col min="4" max="4" width="8.75" style="43" bestFit="1" customWidth="1"/>
    <col min="5" max="5" width="15.875" style="43" bestFit="1" customWidth="1"/>
    <col min="6" max="6" width="17.125" style="43" bestFit="1" customWidth="1"/>
    <col min="7" max="7" width="18.375" style="43" bestFit="1" customWidth="1"/>
    <col min="8" max="8" width="10.5" style="43" bestFit="1" customWidth="1"/>
    <col min="9" max="9" width="40.625" style="43" customWidth="1"/>
    <col min="10" max="10" width="12.125" style="43" bestFit="1" customWidth="1"/>
    <col min="11" max="11" width="15.875" style="43" bestFit="1" customWidth="1"/>
    <col min="12" max="12" width="13.5" style="43" bestFit="1" customWidth="1"/>
    <col min="13" max="13" width="7.625" style="43" customWidth="1"/>
    <col min="14" max="14" width="15.625" style="43" customWidth="1"/>
    <col min="15" max="15" width="43.375" style="43" customWidth="1"/>
    <col min="16" max="30" width="7.625" style="43" customWidth="1"/>
    <col min="31" max="16384" width="12.625" style="43"/>
  </cols>
  <sheetData>
    <row r="1" spans="2:12" ht="18.75" x14ac:dyDescent="0.25">
      <c r="B1" s="75" t="str">
        <f>Tabela1[[#Headers],[Requerente (Empresa Líder)]]&amp;": "&amp;'Classificação Final'!B4</f>
        <v>Requerente (Empresa Líder): Garín Infraestrutura Assessoria e Participações LTDA</v>
      </c>
      <c r="C1" s="75"/>
      <c r="D1" s="75"/>
      <c r="E1" s="75"/>
      <c r="F1" s="75"/>
      <c r="G1" s="75"/>
      <c r="H1" s="75"/>
      <c r="I1" s="75"/>
      <c r="J1" s="75"/>
      <c r="K1" s="75"/>
      <c r="L1" s="75"/>
    </row>
    <row r="2" spans="2:12" ht="30" x14ac:dyDescent="0.25">
      <c r="B2" s="13" t="s">
        <v>14</v>
      </c>
      <c r="C2" s="13" t="s">
        <v>30</v>
      </c>
      <c r="D2" s="13" t="s">
        <v>15</v>
      </c>
      <c r="E2" s="13" t="s">
        <v>155</v>
      </c>
      <c r="F2" s="13" t="s">
        <v>32</v>
      </c>
      <c r="G2" s="13" t="s">
        <v>33</v>
      </c>
      <c r="H2" s="13" t="s">
        <v>10</v>
      </c>
      <c r="I2" s="13" t="s">
        <v>34</v>
      </c>
      <c r="J2" s="13" t="s">
        <v>11</v>
      </c>
      <c r="K2" s="13" t="s">
        <v>35</v>
      </c>
      <c r="L2" s="14" t="s">
        <v>52</v>
      </c>
    </row>
    <row r="3" spans="2:12" ht="45" x14ac:dyDescent="0.25">
      <c r="B3" s="91" t="s">
        <v>16</v>
      </c>
      <c r="C3" s="59" t="s">
        <v>94</v>
      </c>
      <c r="D3" s="60">
        <v>9</v>
      </c>
      <c r="E3" s="44" t="s">
        <v>147</v>
      </c>
      <c r="F3" s="60">
        <v>10</v>
      </c>
      <c r="G3" s="45" t="s">
        <v>148</v>
      </c>
      <c r="H3" s="60">
        <v>8</v>
      </c>
      <c r="I3" s="63" t="s">
        <v>129</v>
      </c>
      <c r="J3" s="60">
        <v>8</v>
      </c>
      <c r="K3" s="44" t="s">
        <v>149</v>
      </c>
      <c r="L3" s="15">
        <f t="shared" ref="L3:L18" si="0">SUM(D3:J3)/4</f>
        <v>8.75</v>
      </c>
    </row>
    <row r="4" spans="2:12" ht="45" x14ac:dyDescent="0.25">
      <c r="B4" s="92"/>
      <c r="C4" s="59" t="s">
        <v>95</v>
      </c>
      <c r="D4" s="60">
        <v>9</v>
      </c>
      <c r="E4" s="44" t="s">
        <v>147</v>
      </c>
      <c r="F4" s="60">
        <v>6</v>
      </c>
      <c r="G4" s="45" t="s">
        <v>148</v>
      </c>
      <c r="H4" s="60">
        <v>9</v>
      </c>
      <c r="I4" s="63" t="s">
        <v>131</v>
      </c>
      <c r="J4" s="60">
        <v>8</v>
      </c>
      <c r="K4" s="44" t="s">
        <v>149</v>
      </c>
      <c r="L4" s="15">
        <f t="shared" si="0"/>
        <v>8</v>
      </c>
    </row>
    <row r="5" spans="2:12" ht="45" x14ac:dyDescent="0.25">
      <c r="B5" s="92"/>
      <c r="C5" s="59" t="s">
        <v>96</v>
      </c>
      <c r="D5" s="60">
        <v>9</v>
      </c>
      <c r="E5" s="44" t="s">
        <v>147</v>
      </c>
      <c r="F5" s="60">
        <v>7</v>
      </c>
      <c r="G5" s="45" t="s">
        <v>148</v>
      </c>
      <c r="H5" s="60">
        <v>9</v>
      </c>
      <c r="I5" s="63" t="s">
        <v>130</v>
      </c>
      <c r="J5" s="60">
        <v>8</v>
      </c>
      <c r="K5" s="44" t="s">
        <v>149</v>
      </c>
      <c r="L5" s="15">
        <f t="shared" si="0"/>
        <v>8.25</v>
      </c>
    </row>
    <row r="6" spans="2:12" ht="45" x14ac:dyDescent="0.25">
      <c r="B6" s="92"/>
      <c r="C6" s="59" t="s">
        <v>97</v>
      </c>
      <c r="D6" s="60">
        <v>9</v>
      </c>
      <c r="E6" s="44" t="s">
        <v>147</v>
      </c>
      <c r="F6" s="60">
        <v>8</v>
      </c>
      <c r="G6" s="45" t="s">
        <v>148</v>
      </c>
      <c r="H6" s="60">
        <v>9</v>
      </c>
      <c r="I6" s="63" t="s">
        <v>130</v>
      </c>
      <c r="J6" s="60">
        <v>8</v>
      </c>
      <c r="K6" s="44" t="s">
        <v>149</v>
      </c>
      <c r="L6" s="15">
        <f t="shared" si="0"/>
        <v>8.5</v>
      </c>
    </row>
    <row r="7" spans="2:12" ht="45" x14ac:dyDescent="0.25">
      <c r="B7" s="93"/>
      <c r="C7" s="59" t="s">
        <v>98</v>
      </c>
      <c r="D7" s="60">
        <v>9</v>
      </c>
      <c r="E7" s="44" t="s">
        <v>147</v>
      </c>
      <c r="F7" s="60">
        <v>8</v>
      </c>
      <c r="G7" s="45" t="s">
        <v>148</v>
      </c>
      <c r="H7" s="60">
        <v>8</v>
      </c>
      <c r="I7" s="63" t="s">
        <v>129</v>
      </c>
      <c r="J7" s="60">
        <v>8</v>
      </c>
      <c r="K7" s="44" t="s">
        <v>149</v>
      </c>
      <c r="L7" s="15">
        <f t="shared" si="0"/>
        <v>8.25</v>
      </c>
    </row>
    <row r="8" spans="2:12" ht="60" x14ac:dyDescent="0.25">
      <c r="B8" s="94" t="s">
        <v>17</v>
      </c>
      <c r="C8" s="61" t="s">
        <v>99</v>
      </c>
      <c r="D8" s="62">
        <v>9</v>
      </c>
      <c r="E8" s="46" t="s">
        <v>147</v>
      </c>
      <c r="F8" s="62">
        <v>9</v>
      </c>
      <c r="G8" s="47" t="s">
        <v>148</v>
      </c>
      <c r="H8" s="62">
        <v>9</v>
      </c>
      <c r="I8" s="64" t="s">
        <v>124</v>
      </c>
      <c r="J8" s="62">
        <v>10</v>
      </c>
      <c r="K8" s="46" t="s">
        <v>149</v>
      </c>
      <c r="L8" s="15">
        <f t="shared" si="0"/>
        <v>9.25</v>
      </c>
    </row>
    <row r="9" spans="2:12" ht="60" x14ac:dyDescent="0.25">
      <c r="B9" s="92"/>
      <c r="C9" s="61" t="s">
        <v>100</v>
      </c>
      <c r="D9" s="62">
        <v>9</v>
      </c>
      <c r="E9" s="46" t="s">
        <v>147</v>
      </c>
      <c r="F9" s="62">
        <v>9</v>
      </c>
      <c r="G9" s="47" t="s">
        <v>148</v>
      </c>
      <c r="H9" s="62">
        <v>9</v>
      </c>
      <c r="I9" s="64" t="s">
        <v>123</v>
      </c>
      <c r="J9" s="62">
        <v>8</v>
      </c>
      <c r="K9" s="46" t="s">
        <v>149</v>
      </c>
      <c r="L9" s="15">
        <f t="shared" si="0"/>
        <v>8.75</v>
      </c>
    </row>
    <row r="10" spans="2:12" ht="60" x14ac:dyDescent="0.25">
      <c r="B10" s="92"/>
      <c r="C10" s="61" t="s">
        <v>101</v>
      </c>
      <c r="D10" s="62">
        <v>9</v>
      </c>
      <c r="E10" s="46" t="s">
        <v>147</v>
      </c>
      <c r="F10" s="62">
        <v>7</v>
      </c>
      <c r="G10" s="47" t="s">
        <v>148</v>
      </c>
      <c r="H10" s="62">
        <v>9</v>
      </c>
      <c r="I10" s="64" t="s">
        <v>123</v>
      </c>
      <c r="J10" s="62">
        <v>9</v>
      </c>
      <c r="K10" s="46" t="s">
        <v>149</v>
      </c>
      <c r="L10" s="15">
        <f t="shared" si="0"/>
        <v>8.5</v>
      </c>
    </row>
    <row r="11" spans="2:12" ht="45" x14ac:dyDescent="0.25">
      <c r="B11" s="92"/>
      <c r="C11" s="61" t="s">
        <v>197</v>
      </c>
      <c r="D11" s="62">
        <v>7</v>
      </c>
      <c r="E11" s="46" t="s">
        <v>147</v>
      </c>
      <c r="F11" s="62">
        <v>8</v>
      </c>
      <c r="G11" s="47" t="s">
        <v>148</v>
      </c>
      <c r="H11" s="62">
        <v>10</v>
      </c>
      <c r="I11" s="64" t="s">
        <v>150</v>
      </c>
      <c r="J11" s="62">
        <v>8</v>
      </c>
      <c r="K11" s="46" t="s">
        <v>149</v>
      </c>
      <c r="L11" s="15">
        <f t="shared" si="0"/>
        <v>8.25</v>
      </c>
    </row>
    <row r="12" spans="2:12" ht="45" x14ac:dyDescent="0.25">
      <c r="B12" s="93"/>
      <c r="C12" s="61" t="s">
        <v>102</v>
      </c>
      <c r="D12" s="62">
        <v>9</v>
      </c>
      <c r="E12" s="46" t="s">
        <v>147</v>
      </c>
      <c r="F12" s="62">
        <v>10</v>
      </c>
      <c r="G12" s="47" t="s">
        <v>148</v>
      </c>
      <c r="H12" s="62">
        <v>10</v>
      </c>
      <c r="I12" s="64" t="s">
        <v>144</v>
      </c>
      <c r="J12" s="62">
        <v>10</v>
      </c>
      <c r="K12" s="46" t="s">
        <v>149</v>
      </c>
      <c r="L12" s="15">
        <f t="shared" si="0"/>
        <v>9.75</v>
      </c>
    </row>
    <row r="13" spans="2:12" ht="75" x14ac:dyDescent="0.25">
      <c r="B13" s="91" t="s">
        <v>18</v>
      </c>
      <c r="C13" s="59" t="s">
        <v>103</v>
      </c>
      <c r="D13" s="60">
        <v>9</v>
      </c>
      <c r="E13" s="44" t="s">
        <v>147</v>
      </c>
      <c r="F13" s="60">
        <v>9</v>
      </c>
      <c r="G13" s="45" t="s">
        <v>148</v>
      </c>
      <c r="H13" s="60">
        <v>9</v>
      </c>
      <c r="I13" s="63" t="s">
        <v>123</v>
      </c>
      <c r="J13" s="60">
        <v>9</v>
      </c>
      <c r="K13" s="44" t="s">
        <v>149</v>
      </c>
      <c r="L13" s="15">
        <f t="shared" si="0"/>
        <v>9</v>
      </c>
    </row>
    <row r="14" spans="2:12" ht="90" x14ac:dyDescent="0.25">
      <c r="B14" s="93"/>
      <c r="C14" s="59" t="s">
        <v>104</v>
      </c>
      <c r="D14" s="60">
        <v>9</v>
      </c>
      <c r="E14" s="44" t="s">
        <v>147</v>
      </c>
      <c r="F14" s="60">
        <v>10</v>
      </c>
      <c r="G14" s="45" t="s">
        <v>148</v>
      </c>
      <c r="H14" s="60">
        <v>9</v>
      </c>
      <c r="I14" s="63" t="s">
        <v>123</v>
      </c>
      <c r="J14" s="60">
        <v>7</v>
      </c>
      <c r="K14" s="44" t="s">
        <v>149</v>
      </c>
      <c r="L14" s="15">
        <f t="shared" si="0"/>
        <v>8.75</v>
      </c>
    </row>
    <row r="15" spans="2:12" ht="45" x14ac:dyDescent="0.25">
      <c r="B15" s="94" t="s">
        <v>19</v>
      </c>
      <c r="C15" s="61" t="s">
        <v>105</v>
      </c>
      <c r="D15" s="62">
        <v>9</v>
      </c>
      <c r="E15" s="46" t="s">
        <v>147</v>
      </c>
      <c r="F15" s="62">
        <v>10</v>
      </c>
      <c r="G15" s="47" t="s">
        <v>148</v>
      </c>
      <c r="H15" s="62">
        <v>10</v>
      </c>
      <c r="I15" s="64" t="s">
        <v>144</v>
      </c>
      <c r="J15" s="62">
        <v>8</v>
      </c>
      <c r="K15" s="46" t="s">
        <v>149</v>
      </c>
      <c r="L15" s="15">
        <f t="shared" si="0"/>
        <v>9.25</v>
      </c>
    </row>
    <row r="16" spans="2:12" ht="60" x14ac:dyDescent="0.25">
      <c r="B16" s="93"/>
      <c r="C16" s="61" t="s">
        <v>106</v>
      </c>
      <c r="D16" s="62">
        <v>9</v>
      </c>
      <c r="E16" s="46" t="s">
        <v>147</v>
      </c>
      <c r="F16" s="62">
        <v>10</v>
      </c>
      <c r="G16" s="47" t="s">
        <v>148</v>
      </c>
      <c r="H16" s="62">
        <v>9</v>
      </c>
      <c r="I16" s="64" t="s">
        <v>124</v>
      </c>
      <c r="J16" s="62">
        <v>8</v>
      </c>
      <c r="K16" s="46" t="s">
        <v>149</v>
      </c>
      <c r="L16" s="15">
        <f t="shared" si="0"/>
        <v>9</v>
      </c>
    </row>
    <row r="17" spans="1:30" ht="45" x14ac:dyDescent="0.25">
      <c r="B17" s="91" t="s">
        <v>20</v>
      </c>
      <c r="C17" s="59" t="s">
        <v>107</v>
      </c>
      <c r="D17" s="60">
        <v>9</v>
      </c>
      <c r="E17" s="44" t="s">
        <v>147</v>
      </c>
      <c r="F17" s="60">
        <v>10</v>
      </c>
      <c r="G17" s="45" t="s">
        <v>148</v>
      </c>
      <c r="H17" s="60">
        <v>10</v>
      </c>
      <c r="I17" s="63" t="s">
        <v>144</v>
      </c>
      <c r="J17" s="60">
        <v>9</v>
      </c>
      <c r="K17" s="44" t="s">
        <v>149</v>
      </c>
      <c r="L17" s="15">
        <f t="shared" si="0"/>
        <v>9.5</v>
      </c>
    </row>
    <row r="18" spans="1:30" ht="45" x14ac:dyDescent="0.25">
      <c r="B18" s="93"/>
      <c r="C18" s="59" t="s">
        <v>108</v>
      </c>
      <c r="D18" s="60">
        <v>9</v>
      </c>
      <c r="E18" s="44" t="s">
        <v>147</v>
      </c>
      <c r="F18" s="60">
        <v>8</v>
      </c>
      <c r="G18" s="45" t="s">
        <v>148</v>
      </c>
      <c r="H18" s="60">
        <v>10</v>
      </c>
      <c r="I18" s="63" t="s">
        <v>144</v>
      </c>
      <c r="J18" s="60">
        <v>10</v>
      </c>
      <c r="K18" s="44" t="s">
        <v>149</v>
      </c>
      <c r="L18" s="15">
        <f t="shared" si="0"/>
        <v>9.25</v>
      </c>
    </row>
    <row r="19" spans="1:30" x14ac:dyDescent="0.25">
      <c r="B19" s="95" t="s">
        <v>21</v>
      </c>
      <c r="C19" s="96">
        <f>COUNTIF(L3:L18,"&gt;0")</f>
        <v>16</v>
      </c>
      <c r="D19" s="96"/>
      <c r="E19" s="96"/>
      <c r="F19" s="96"/>
      <c r="G19" s="96"/>
      <c r="H19" s="96"/>
      <c r="I19" s="96"/>
      <c r="J19" s="96"/>
      <c r="K19" s="97"/>
      <c r="L19" s="16">
        <f>SUM(L3:L18)/16</f>
        <v>8.8125</v>
      </c>
    </row>
    <row r="20" spans="1:30" x14ac:dyDescent="0.25">
      <c r="L20" s="48"/>
    </row>
    <row r="21" spans="1:30" x14ac:dyDescent="0.25">
      <c r="B21" s="80" t="s">
        <v>13</v>
      </c>
      <c r="C21" s="80"/>
      <c r="D21" s="80"/>
      <c r="E21" s="80"/>
      <c r="F21" s="80"/>
      <c r="G21" s="56" t="s">
        <v>12</v>
      </c>
      <c r="H21" s="77" t="s">
        <v>36</v>
      </c>
      <c r="I21" s="77"/>
      <c r="J21" s="77"/>
      <c r="K21" s="77"/>
      <c r="L21" s="77"/>
    </row>
    <row r="22" spans="1:30" ht="39" customHeight="1" x14ac:dyDescent="0.25">
      <c r="A22" s="49"/>
      <c r="B22" s="89" t="s">
        <v>50</v>
      </c>
      <c r="C22" s="89"/>
      <c r="D22" s="89"/>
      <c r="E22" s="89"/>
      <c r="F22" s="89"/>
      <c r="G22" s="57">
        <v>10</v>
      </c>
      <c r="H22" s="78" t="s">
        <v>161</v>
      </c>
      <c r="I22" s="78"/>
      <c r="J22" s="78"/>
      <c r="K22" s="78"/>
      <c r="L22" s="78"/>
      <c r="M22" s="49"/>
      <c r="N22" s="49"/>
      <c r="O22" s="49"/>
      <c r="P22" s="49"/>
      <c r="Q22" s="49"/>
      <c r="R22" s="49"/>
      <c r="S22" s="49"/>
      <c r="T22" s="49"/>
      <c r="U22" s="49"/>
      <c r="V22" s="49"/>
      <c r="W22" s="49"/>
      <c r="X22" s="49"/>
      <c r="Y22" s="49"/>
      <c r="Z22" s="49"/>
      <c r="AA22" s="49"/>
      <c r="AB22" s="49"/>
      <c r="AC22" s="49"/>
      <c r="AD22" s="49"/>
    </row>
    <row r="23" spans="1:30" ht="68.25" customHeight="1" x14ac:dyDescent="0.25">
      <c r="B23" s="90" t="s">
        <v>51</v>
      </c>
      <c r="C23" s="90"/>
      <c r="D23" s="90"/>
      <c r="E23" s="90"/>
      <c r="F23" s="90"/>
      <c r="G23" s="57">
        <v>10</v>
      </c>
      <c r="H23" s="79" t="s">
        <v>77</v>
      </c>
      <c r="I23" s="79"/>
      <c r="J23" s="79"/>
      <c r="K23" s="79"/>
      <c r="L23" s="79"/>
    </row>
    <row r="24" spans="1:30" x14ac:dyDescent="0.25">
      <c r="B24" s="76" t="s">
        <v>22</v>
      </c>
      <c r="C24" s="76"/>
      <c r="D24" s="76"/>
      <c r="E24" s="76"/>
      <c r="F24" s="76"/>
      <c r="G24" s="76"/>
      <c r="H24" s="76"/>
      <c r="I24" s="76"/>
      <c r="J24" s="76"/>
      <c r="K24" s="76"/>
      <c r="L24" s="58">
        <f>(G22+G23)/2</f>
        <v>10</v>
      </c>
    </row>
    <row r="25" spans="1:30" x14ac:dyDescent="0.25">
      <c r="L25" s="48"/>
    </row>
    <row r="26" spans="1:30" x14ac:dyDescent="0.25">
      <c r="B26" s="82" t="s">
        <v>23</v>
      </c>
      <c r="C26" s="83"/>
      <c r="D26" s="83"/>
      <c r="E26" s="83"/>
      <c r="F26" s="83"/>
      <c r="G26" s="83"/>
      <c r="H26" s="83"/>
      <c r="I26" s="83"/>
      <c r="J26" s="83"/>
      <c r="K26" s="84"/>
      <c r="L26" s="6">
        <f>L19*0.7+L24*0.3</f>
        <v>9.1687499999999993</v>
      </c>
    </row>
    <row r="27" spans="1:30" x14ac:dyDescent="0.25">
      <c r="L27" s="48"/>
    </row>
    <row r="28" spans="1:30" x14ac:dyDescent="0.25">
      <c r="L28" s="48"/>
    </row>
    <row r="29" spans="1:30" x14ac:dyDescent="0.25">
      <c r="L29" s="48"/>
    </row>
    <row r="30" spans="1:30" x14ac:dyDescent="0.25">
      <c r="L30" s="48"/>
    </row>
    <row r="31" spans="1:30" x14ac:dyDescent="0.25">
      <c r="L31" s="48"/>
    </row>
    <row r="32" spans="1:30" x14ac:dyDescent="0.25">
      <c r="L32" s="48"/>
    </row>
    <row r="33" spans="12:12" x14ac:dyDescent="0.25">
      <c r="L33" s="48"/>
    </row>
    <row r="34" spans="12:12" x14ac:dyDescent="0.25">
      <c r="L34" s="48"/>
    </row>
    <row r="35" spans="12:12" x14ac:dyDescent="0.25">
      <c r="L35" s="48"/>
    </row>
    <row r="36" spans="12:12" x14ac:dyDescent="0.25">
      <c r="L36" s="48"/>
    </row>
    <row r="37" spans="12:12" x14ac:dyDescent="0.25">
      <c r="L37" s="48"/>
    </row>
    <row r="38" spans="12:12" x14ac:dyDescent="0.25">
      <c r="L38" s="48"/>
    </row>
    <row r="39" spans="12:12" x14ac:dyDescent="0.25">
      <c r="L39" s="48"/>
    </row>
    <row r="40" spans="12:12" x14ac:dyDescent="0.25">
      <c r="L40" s="48"/>
    </row>
    <row r="41" spans="12:12" x14ac:dyDescent="0.25">
      <c r="L41" s="48"/>
    </row>
    <row r="42" spans="12:12" x14ac:dyDescent="0.25">
      <c r="L42" s="48"/>
    </row>
    <row r="43" spans="12:12" x14ac:dyDescent="0.25">
      <c r="L43" s="48"/>
    </row>
    <row r="44" spans="12:12" x14ac:dyDescent="0.25">
      <c r="L44" s="48"/>
    </row>
    <row r="45" spans="12:12" x14ac:dyDescent="0.25">
      <c r="L45" s="48"/>
    </row>
    <row r="46" spans="12:12" x14ac:dyDescent="0.25">
      <c r="L46" s="48"/>
    </row>
    <row r="47" spans="12:12" x14ac:dyDescent="0.25">
      <c r="L47" s="48"/>
    </row>
    <row r="48" spans="12:12" x14ac:dyDescent="0.25">
      <c r="L48" s="48"/>
    </row>
    <row r="49" spans="12:12" x14ac:dyDescent="0.25">
      <c r="L49" s="48"/>
    </row>
    <row r="50" spans="12:12" x14ac:dyDescent="0.25">
      <c r="L50" s="48"/>
    </row>
    <row r="51" spans="12:12" x14ac:dyDescent="0.25">
      <c r="L51" s="48"/>
    </row>
    <row r="52" spans="12:12" x14ac:dyDescent="0.25">
      <c r="L52" s="48"/>
    </row>
    <row r="53" spans="12:12" x14ac:dyDescent="0.25">
      <c r="L53" s="48"/>
    </row>
    <row r="54" spans="12:12" x14ac:dyDescent="0.25">
      <c r="L54" s="48"/>
    </row>
    <row r="55" spans="12:12" x14ac:dyDescent="0.25">
      <c r="L55" s="48"/>
    </row>
    <row r="56" spans="12:12" x14ac:dyDescent="0.25">
      <c r="L56" s="48"/>
    </row>
    <row r="57" spans="12:12" x14ac:dyDescent="0.25">
      <c r="L57" s="48"/>
    </row>
    <row r="58" spans="12:12" x14ac:dyDescent="0.25">
      <c r="L58" s="48"/>
    </row>
    <row r="59" spans="12:12" x14ac:dyDescent="0.25">
      <c r="L59" s="48"/>
    </row>
    <row r="60" spans="12:12" x14ac:dyDescent="0.25">
      <c r="L60" s="48"/>
    </row>
    <row r="61" spans="12:12" x14ac:dyDescent="0.25">
      <c r="L61" s="48"/>
    </row>
    <row r="62" spans="12:12" x14ac:dyDescent="0.25">
      <c r="L62" s="48"/>
    </row>
    <row r="63" spans="12:12" x14ac:dyDescent="0.25">
      <c r="L63" s="48"/>
    </row>
    <row r="64" spans="12:12" x14ac:dyDescent="0.25">
      <c r="L64" s="48"/>
    </row>
    <row r="65" spans="12:12" x14ac:dyDescent="0.25">
      <c r="L65" s="48"/>
    </row>
    <row r="66" spans="12:12" x14ac:dyDescent="0.25">
      <c r="L66" s="48"/>
    </row>
    <row r="67" spans="12:12" x14ac:dyDescent="0.25">
      <c r="L67" s="48"/>
    </row>
    <row r="68" spans="12:12" x14ac:dyDescent="0.25">
      <c r="L68" s="48"/>
    </row>
    <row r="69" spans="12:12" x14ac:dyDescent="0.25">
      <c r="L69" s="48"/>
    </row>
    <row r="70" spans="12:12" x14ac:dyDescent="0.25">
      <c r="L70" s="48"/>
    </row>
    <row r="71" spans="12:12" x14ac:dyDescent="0.25">
      <c r="L71" s="48"/>
    </row>
    <row r="72" spans="12:12" x14ac:dyDescent="0.25">
      <c r="L72" s="48"/>
    </row>
    <row r="73" spans="12:12" x14ac:dyDescent="0.25">
      <c r="L73" s="48"/>
    </row>
    <row r="74" spans="12:12" x14ac:dyDescent="0.25">
      <c r="L74" s="48"/>
    </row>
    <row r="75" spans="12:12" x14ac:dyDescent="0.25">
      <c r="L75" s="48"/>
    </row>
    <row r="76" spans="12:12" x14ac:dyDescent="0.25">
      <c r="L76" s="48"/>
    </row>
    <row r="77" spans="12:12" x14ac:dyDescent="0.25">
      <c r="L77" s="48"/>
    </row>
    <row r="78" spans="12:12" x14ac:dyDescent="0.25">
      <c r="L78" s="48"/>
    </row>
    <row r="79" spans="12:12" x14ac:dyDescent="0.25">
      <c r="L79" s="48"/>
    </row>
    <row r="80" spans="12:12" x14ac:dyDescent="0.25">
      <c r="L80" s="48"/>
    </row>
    <row r="81" spans="12:12" x14ac:dyDescent="0.25">
      <c r="L81" s="48"/>
    </row>
    <row r="82" spans="12:12" x14ac:dyDescent="0.25">
      <c r="L82" s="48"/>
    </row>
    <row r="83" spans="12:12" x14ac:dyDescent="0.25">
      <c r="L83" s="48"/>
    </row>
    <row r="84" spans="12:12" x14ac:dyDescent="0.25">
      <c r="L84" s="48"/>
    </row>
    <row r="85" spans="12:12" x14ac:dyDescent="0.25">
      <c r="L85" s="48"/>
    </row>
    <row r="86" spans="12:12" x14ac:dyDescent="0.25">
      <c r="L86" s="48"/>
    </row>
    <row r="87" spans="12:12" x14ac:dyDescent="0.25">
      <c r="L87" s="48"/>
    </row>
    <row r="88" spans="12:12" x14ac:dyDescent="0.25">
      <c r="L88" s="48"/>
    </row>
    <row r="89" spans="12:12" x14ac:dyDescent="0.25">
      <c r="L89" s="48"/>
    </row>
    <row r="90" spans="12:12" x14ac:dyDescent="0.25">
      <c r="L90" s="48"/>
    </row>
    <row r="91" spans="12:12" x14ac:dyDescent="0.25">
      <c r="L91" s="48"/>
    </row>
    <row r="92" spans="12:12" x14ac:dyDescent="0.25">
      <c r="L92" s="48"/>
    </row>
    <row r="93" spans="12:12" x14ac:dyDescent="0.25">
      <c r="L93" s="48"/>
    </row>
    <row r="94" spans="12:12" x14ac:dyDescent="0.25">
      <c r="L94" s="48"/>
    </row>
    <row r="95" spans="12:12" x14ac:dyDescent="0.25">
      <c r="L95" s="48"/>
    </row>
    <row r="96" spans="12:12" x14ac:dyDescent="0.25">
      <c r="L96" s="48"/>
    </row>
    <row r="97" spans="12:12" x14ac:dyDescent="0.25">
      <c r="L97" s="48"/>
    </row>
    <row r="98" spans="12:12" x14ac:dyDescent="0.25">
      <c r="L98" s="48"/>
    </row>
    <row r="99" spans="12:12" x14ac:dyDescent="0.25">
      <c r="L99" s="48"/>
    </row>
    <row r="100" spans="12:12" x14ac:dyDescent="0.25">
      <c r="L100" s="48"/>
    </row>
    <row r="101" spans="12:12" x14ac:dyDescent="0.25">
      <c r="L101" s="48"/>
    </row>
    <row r="102" spans="12:12" x14ac:dyDescent="0.25">
      <c r="L102" s="48"/>
    </row>
    <row r="103" spans="12:12" x14ac:dyDescent="0.25">
      <c r="L103" s="48"/>
    </row>
    <row r="104" spans="12:12" x14ac:dyDescent="0.25">
      <c r="L104" s="48"/>
    </row>
    <row r="105" spans="12:12" x14ac:dyDescent="0.25">
      <c r="L105" s="48"/>
    </row>
    <row r="106" spans="12:12" x14ac:dyDescent="0.25">
      <c r="L106" s="48"/>
    </row>
    <row r="107" spans="12:12" x14ac:dyDescent="0.25">
      <c r="L107" s="48"/>
    </row>
    <row r="108" spans="12:12" x14ac:dyDescent="0.25">
      <c r="L108" s="48"/>
    </row>
    <row r="109" spans="12:12" x14ac:dyDescent="0.25">
      <c r="L109" s="48"/>
    </row>
    <row r="110" spans="12:12" x14ac:dyDescent="0.25">
      <c r="L110" s="48"/>
    </row>
    <row r="111" spans="12:12" x14ac:dyDescent="0.25">
      <c r="L111" s="48"/>
    </row>
    <row r="112" spans="12:12" x14ac:dyDescent="0.25">
      <c r="L112" s="48"/>
    </row>
    <row r="113" spans="12:12" x14ac:dyDescent="0.25">
      <c r="L113" s="48"/>
    </row>
    <row r="114" spans="12:12" x14ac:dyDescent="0.25">
      <c r="L114" s="48"/>
    </row>
    <row r="115" spans="12:12" x14ac:dyDescent="0.25">
      <c r="L115" s="48"/>
    </row>
    <row r="116" spans="12:12" x14ac:dyDescent="0.25">
      <c r="L116" s="48"/>
    </row>
    <row r="117" spans="12:12" x14ac:dyDescent="0.25">
      <c r="L117" s="48"/>
    </row>
    <row r="118" spans="12:12" x14ac:dyDescent="0.25">
      <c r="L118" s="48"/>
    </row>
    <row r="119" spans="12:12" x14ac:dyDescent="0.25">
      <c r="L119" s="48"/>
    </row>
    <row r="120" spans="12:12" x14ac:dyDescent="0.25">
      <c r="L120" s="48"/>
    </row>
    <row r="121" spans="12:12" x14ac:dyDescent="0.25">
      <c r="L121" s="48"/>
    </row>
    <row r="122" spans="12:12" x14ac:dyDescent="0.25">
      <c r="L122" s="48"/>
    </row>
    <row r="123" spans="12:12" x14ac:dyDescent="0.25">
      <c r="L123" s="48"/>
    </row>
    <row r="124" spans="12:12" x14ac:dyDescent="0.25">
      <c r="L124" s="48"/>
    </row>
    <row r="125" spans="12:12" x14ac:dyDescent="0.25">
      <c r="L125" s="48"/>
    </row>
    <row r="126" spans="12:12" x14ac:dyDescent="0.25">
      <c r="L126" s="48"/>
    </row>
    <row r="127" spans="12:12" x14ac:dyDescent="0.25">
      <c r="L127" s="48"/>
    </row>
    <row r="128" spans="12:12" x14ac:dyDescent="0.25">
      <c r="L128" s="48"/>
    </row>
    <row r="129" spans="12:12" x14ac:dyDescent="0.25">
      <c r="L129" s="48"/>
    </row>
    <row r="130" spans="12:12" x14ac:dyDescent="0.25">
      <c r="L130" s="48"/>
    </row>
    <row r="131" spans="12:12" x14ac:dyDescent="0.25">
      <c r="L131" s="48"/>
    </row>
    <row r="132" spans="12:12" x14ac:dyDescent="0.25">
      <c r="L132" s="48"/>
    </row>
    <row r="133" spans="12:12" x14ac:dyDescent="0.25">
      <c r="L133" s="48"/>
    </row>
    <row r="134" spans="12:12" x14ac:dyDescent="0.25">
      <c r="L134" s="48"/>
    </row>
    <row r="135" spans="12:12" x14ac:dyDescent="0.25">
      <c r="L135" s="48"/>
    </row>
    <row r="136" spans="12:12" x14ac:dyDescent="0.25">
      <c r="L136" s="48"/>
    </row>
    <row r="137" spans="12:12" x14ac:dyDescent="0.25">
      <c r="L137" s="48"/>
    </row>
    <row r="138" spans="12:12" x14ac:dyDescent="0.25">
      <c r="L138" s="48"/>
    </row>
    <row r="139" spans="12:12" x14ac:dyDescent="0.25">
      <c r="L139" s="48"/>
    </row>
    <row r="140" spans="12:12" x14ac:dyDescent="0.25">
      <c r="L140" s="48"/>
    </row>
    <row r="141" spans="12:12" x14ac:dyDescent="0.25">
      <c r="L141" s="48"/>
    </row>
    <row r="142" spans="12:12" x14ac:dyDescent="0.25">
      <c r="L142" s="48"/>
    </row>
    <row r="143" spans="12:12" x14ac:dyDescent="0.25">
      <c r="L143" s="48"/>
    </row>
    <row r="144" spans="12:12" x14ac:dyDescent="0.25">
      <c r="L144" s="48"/>
    </row>
    <row r="145" spans="12:12" x14ac:dyDescent="0.25">
      <c r="L145" s="48"/>
    </row>
    <row r="146" spans="12:12" x14ac:dyDescent="0.25">
      <c r="L146" s="48"/>
    </row>
    <row r="147" spans="12:12" x14ac:dyDescent="0.25">
      <c r="L147" s="48"/>
    </row>
    <row r="148" spans="12:12" x14ac:dyDescent="0.25">
      <c r="L148" s="48"/>
    </row>
    <row r="149" spans="12:12" x14ac:dyDescent="0.25">
      <c r="L149" s="48"/>
    </row>
    <row r="150" spans="12:12" x14ac:dyDescent="0.25">
      <c r="L150" s="48"/>
    </row>
    <row r="151" spans="12:12" x14ac:dyDescent="0.25">
      <c r="L151" s="48"/>
    </row>
    <row r="152" spans="12:12" x14ac:dyDescent="0.25">
      <c r="L152" s="48"/>
    </row>
    <row r="153" spans="12:12" x14ac:dyDescent="0.25">
      <c r="L153" s="48"/>
    </row>
    <row r="154" spans="12:12" x14ac:dyDescent="0.25">
      <c r="L154" s="48"/>
    </row>
    <row r="155" spans="12:12" x14ac:dyDescent="0.25">
      <c r="L155" s="48"/>
    </row>
    <row r="156" spans="12:12" x14ac:dyDescent="0.25">
      <c r="L156" s="48"/>
    </row>
    <row r="157" spans="12:12" x14ac:dyDescent="0.25">
      <c r="L157" s="48"/>
    </row>
    <row r="158" spans="12:12" x14ac:dyDescent="0.25">
      <c r="L158" s="48"/>
    </row>
    <row r="159" spans="12:12" x14ac:dyDescent="0.25">
      <c r="L159" s="48"/>
    </row>
    <row r="160" spans="12:12" x14ac:dyDescent="0.25">
      <c r="L160" s="48"/>
    </row>
    <row r="161" spans="12:12" x14ac:dyDescent="0.25">
      <c r="L161" s="48"/>
    </row>
    <row r="162" spans="12:12" x14ac:dyDescent="0.25">
      <c r="L162" s="48"/>
    </row>
    <row r="163" spans="12:12" x14ac:dyDescent="0.25">
      <c r="L163" s="48"/>
    </row>
    <row r="164" spans="12:12" x14ac:dyDescent="0.25">
      <c r="L164" s="48"/>
    </row>
    <row r="165" spans="12:12" x14ac:dyDescent="0.25">
      <c r="L165" s="48"/>
    </row>
    <row r="166" spans="12:12" x14ac:dyDescent="0.25">
      <c r="L166" s="48"/>
    </row>
    <row r="167" spans="12:12" x14ac:dyDescent="0.25">
      <c r="L167" s="48"/>
    </row>
    <row r="168" spans="12:12" x14ac:dyDescent="0.25">
      <c r="L168" s="48"/>
    </row>
    <row r="169" spans="12:12" x14ac:dyDescent="0.25">
      <c r="L169" s="48"/>
    </row>
    <row r="170" spans="12:12" x14ac:dyDescent="0.25">
      <c r="L170" s="48"/>
    </row>
    <row r="171" spans="12:12" x14ac:dyDescent="0.25">
      <c r="L171" s="48"/>
    </row>
    <row r="172" spans="12:12" x14ac:dyDescent="0.25">
      <c r="L172" s="48"/>
    </row>
    <row r="173" spans="12:12" x14ac:dyDescent="0.25">
      <c r="L173" s="48"/>
    </row>
    <row r="174" spans="12:12" x14ac:dyDescent="0.25">
      <c r="L174" s="48"/>
    </row>
    <row r="175" spans="12:12" x14ac:dyDescent="0.25">
      <c r="L175" s="48"/>
    </row>
    <row r="176" spans="12:12" x14ac:dyDescent="0.25">
      <c r="L176" s="48"/>
    </row>
    <row r="177" spans="12:12" x14ac:dyDescent="0.25">
      <c r="L177" s="48"/>
    </row>
    <row r="178" spans="12:12" x14ac:dyDescent="0.25">
      <c r="L178" s="48"/>
    </row>
    <row r="179" spans="12:12" x14ac:dyDescent="0.25">
      <c r="L179" s="48"/>
    </row>
    <row r="180" spans="12:12" x14ac:dyDescent="0.25">
      <c r="L180" s="48"/>
    </row>
    <row r="181" spans="12:12" x14ac:dyDescent="0.25">
      <c r="L181" s="48"/>
    </row>
    <row r="182" spans="12:12" x14ac:dyDescent="0.25">
      <c r="L182" s="48"/>
    </row>
    <row r="183" spans="12:12" x14ac:dyDescent="0.25">
      <c r="L183" s="48"/>
    </row>
    <row r="184" spans="12:12" x14ac:dyDescent="0.25">
      <c r="L184" s="48"/>
    </row>
    <row r="185" spans="12:12" x14ac:dyDescent="0.25">
      <c r="L185" s="48"/>
    </row>
    <row r="186" spans="12:12" x14ac:dyDescent="0.25">
      <c r="L186" s="48"/>
    </row>
    <row r="187" spans="12:12" x14ac:dyDescent="0.25">
      <c r="L187" s="48"/>
    </row>
    <row r="188" spans="12:12" x14ac:dyDescent="0.25">
      <c r="L188" s="48"/>
    </row>
    <row r="189" spans="12:12" x14ac:dyDescent="0.25">
      <c r="L189" s="48"/>
    </row>
    <row r="190" spans="12:12" x14ac:dyDescent="0.25">
      <c r="L190" s="48"/>
    </row>
    <row r="191" spans="12:12" x14ac:dyDescent="0.25">
      <c r="L191" s="48"/>
    </row>
    <row r="192" spans="12:12" x14ac:dyDescent="0.25">
      <c r="L192" s="48"/>
    </row>
    <row r="193" spans="12:12" x14ac:dyDescent="0.25">
      <c r="L193" s="48"/>
    </row>
    <row r="194" spans="12:12" x14ac:dyDescent="0.25">
      <c r="L194" s="48"/>
    </row>
    <row r="195" spans="12:12" x14ac:dyDescent="0.25">
      <c r="L195" s="48"/>
    </row>
    <row r="196" spans="12:12" x14ac:dyDescent="0.25">
      <c r="L196" s="48"/>
    </row>
    <row r="197" spans="12:12" x14ac:dyDescent="0.25">
      <c r="L197" s="48"/>
    </row>
    <row r="198" spans="12:12" x14ac:dyDescent="0.25">
      <c r="L198" s="48"/>
    </row>
    <row r="199" spans="12:12" x14ac:dyDescent="0.25">
      <c r="L199" s="48"/>
    </row>
    <row r="200" spans="12:12" x14ac:dyDescent="0.25">
      <c r="L200" s="48"/>
    </row>
    <row r="201" spans="12:12" x14ac:dyDescent="0.25">
      <c r="L201" s="48"/>
    </row>
    <row r="202" spans="12:12" x14ac:dyDescent="0.25">
      <c r="L202" s="48"/>
    </row>
    <row r="203" spans="12:12" x14ac:dyDescent="0.25">
      <c r="L203" s="48"/>
    </row>
    <row r="204" spans="12:12" x14ac:dyDescent="0.25">
      <c r="L204" s="48"/>
    </row>
    <row r="205" spans="12:12" x14ac:dyDescent="0.25">
      <c r="L205" s="48"/>
    </row>
    <row r="206" spans="12:12" x14ac:dyDescent="0.25">
      <c r="L206" s="48"/>
    </row>
    <row r="207" spans="12:12" x14ac:dyDescent="0.25">
      <c r="L207" s="48"/>
    </row>
    <row r="208" spans="12:12" x14ac:dyDescent="0.25">
      <c r="L208" s="48"/>
    </row>
    <row r="209" spans="12:12" x14ac:dyDescent="0.25">
      <c r="L209" s="48"/>
    </row>
    <row r="210" spans="12:12" x14ac:dyDescent="0.25">
      <c r="L210" s="48"/>
    </row>
    <row r="211" spans="12:12" x14ac:dyDescent="0.25">
      <c r="L211" s="48"/>
    </row>
    <row r="212" spans="12:12" x14ac:dyDescent="0.25">
      <c r="L212" s="48"/>
    </row>
    <row r="213" spans="12:12" x14ac:dyDescent="0.25">
      <c r="L213" s="48"/>
    </row>
    <row r="214" spans="12:12" x14ac:dyDescent="0.25">
      <c r="L214" s="48"/>
    </row>
    <row r="215" spans="12:12" x14ac:dyDescent="0.25">
      <c r="L215" s="48"/>
    </row>
    <row r="216" spans="12:12" x14ac:dyDescent="0.25">
      <c r="L216" s="48"/>
    </row>
    <row r="217" spans="12:12" x14ac:dyDescent="0.25">
      <c r="L217" s="48"/>
    </row>
    <row r="218" spans="12:12" x14ac:dyDescent="0.25">
      <c r="L218" s="48"/>
    </row>
    <row r="219" spans="12:12" x14ac:dyDescent="0.25">
      <c r="L219" s="48"/>
    </row>
    <row r="220" spans="12:12" x14ac:dyDescent="0.25">
      <c r="L220" s="48"/>
    </row>
    <row r="221" spans="12:12" x14ac:dyDescent="0.25">
      <c r="L221" s="48"/>
    </row>
    <row r="222" spans="12:12" x14ac:dyDescent="0.25">
      <c r="L222" s="48"/>
    </row>
    <row r="223" spans="12:12" x14ac:dyDescent="0.25">
      <c r="L223" s="48"/>
    </row>
    <row r="224" spans="12:12" x14ac:dyDescent="0.25">
      <c r="L224" s="48"/>
    </row>
    <row r="225" spans="12:12" x14ac:dyDescent="0.25">
      <c r="L225" s="48"/>
    </row>
    <row r="226" spans="12:12" x14ac:dyDescent="0.25">
      <c r="L226" s="48"/>
    </row>
    <row r="227" spans="12:12" x14ac:dyDescent="0.25">
      <c r="L227" s="48"/>
    </row>
    <row r="228" spans="12:12" x14ac:dyDescent="0.25">
      <c r="L228" s="48"/>
    </row>
    <row r="229" spans="12:12" x14ac:dyDescent="0.25">
      <c r="L229" s="48"/>
    </row>
    <row r="230" spans="12:12" x14ac:dyDescent="0.25">
      <c r="L230" s="48"/>
    </row>
    <row r="231" spans="12:12" x14ac:dyDescent="0.25">
      <c r="L231" s="48"/>
    </row>
    <row r="232" spans="12:12" x14ac:dyDescent="0.25">
      <c r="L232" s="48"/>
    </row>
    <row r="233" spans="12:12" x14ac:dyDescent="0.25">
      <c r="L233" s="48"/>
    </row>
    <row r="234" spans="12:12" x14ac:dyDescent="0.25">
      <c r="L234" s="48"/>
    </row>
    <row r="235" spans="12:12" x14ac:dyDescent="0.25">
      <c r="L235" s="48"/>
    </row>
    <row r="236" spans="12:12" x14ac:dyDescent="0.25">
      <c r="L236" s="48"/>
    </row>
    <row r="237" spans="12:12" x14ac:dyDescent="0.25">
      <c r="L237" s="48"/>
    </row>
    <row r="238" spans="12:12" x14ac:dyDescent="0.25">
      <c r="L238" s="48"/>
    </row>
    <row r="239" spans="12:12" x14ac:dyDescent="0.25">
      <c r="L239" s="48"/>
    </row>
    <row r="240" spans="12:12" x14ac:dyDescent="0.25">
      <c r="L240" s="48"/>
    </row>
    <row r="241" spans="12:12" x14ac:dyDescent="0.25">
      <c r="L241" s="48"/>
    </row>
    <row r="242" spans="12:12" x14ac:dyDescent="0.25">
      <c r="L242" s="48"/>
    </row>
    <row r="243" spans="12:12" x14ac:dyDescent="0.25">
      <c r="L243" s="48"/>
    </row>
    <row r="244" spans="12:12" x14ac:dyDescent="0.25">
      <c r="L244" s="48"/>
    </row>
    <row r="245" spans="12:12" x14ac:dyDescent="0.25">
      <c r="L245" s="48"/>
    </row>
    <row r="246" spans="12:12" x14ac:dyDescent="0.25">
      <c r="L246" s="48"/>
    </row>
    <row r="247" spans="12:12" x14ac:dyDescent="0.25">
      <c r="L247" s="48"/>
    </row>
    <row r="248" spans="12:12" x14ac:dyDescent="0.25">
      <c r="L248" s="48"/>
    </row>
    <row r="249" spans="12:12" x14ac:dyDescent="0.25">
      <c r="L249" s="48"/>
    </row>
    <row r="250" spans="12:12" x14ac:dyDescent="0.25">
      <c r="L250" s="48"/>
    </row>
    <row r="251" spans="12:12" x14ac:dyDescent="0.25">
      <c r="L251" s="48"/>
    </row>
    <row r="252" spans="12:12" x14ac:dyDescent="0.25">
      <c r="L252" s="48"/>
    </row>
    <row r="253" spans="12:12" x14ac:dyDescent="0.25">
      <c r="L253" s="48"/>
    </row>
    <row r="254" spans="12:12" x14ac:dyDescent="0.25">
      <c r="L254" s="48"/>
    </row>
    <row r="255" spans="12:12" x14ac:dyDescent="0.25">
      <c r="L255" s="48"/>
    </row>
    <row r="256" spans="12:12" x14ac:dyDescent="0.25">
      <c r="L256" s="48"/>
    </row>
    <row r="257" spans="12:12" x14ac:dyDescent="0.25">
      <c r="L257" s="48"/>
    </row>
    <row r="258" spans="12:12" x14ac:dyDescent="0.25">
      <c r="L258" s="48"/>
    </row>
    <row r="259" spans="12:12" x14ac:dyDescent="0.25">
      <c r="L259" s="48"/>
    </row>
    <row r="260" spans="12:12" x14ac:dyDescent="0.25">
      <c r="L260" s="48"/>
    </row>
    <row r="261" spans="12:12" x14ac:dyDescent="0.25">
      <c r="L261" s="48"/>
    </row>
    <row r="262" spans="12:12" x14ac:dyDescent="0.25">
      <c r="L262" s="48"/>
    </row>
    <row r="263" spans="12:12" x14ac:dyDescent="0.25">
      <c r="L263" s="48"/>
    </row>
    <row r="264" spans="12:12" x14ac:dyDescent="0.25">
      <c r="L264" s="48"/>
    </row>
    <row r="265" spans="12:12" x14ac:dyDescent="0.25">
      <c r="L265" s="48"/>
    </row>
    <row r="266" spans="12:12" x14ac:dyDescent="0.25">
      <c r="L266" s="48"/>
    </row>
    <row r="267" spans="12:12" x14ac:dyDescent="0.25">
      <c r="L267" s="48"/>
    </row>
    <row r="268" spans="12:12" x14ac:dyDescent="0.25">
      <c r="L268" s="48"/>
    </row>
    <row r="269" spans="12:12" x14ac:dyDescent="0.25">
      <c r="L269" s="48"/>
    </row>
    <row r="270" spans="12:12" x14ac:dyDescent="0.25">
      <c r="L270" s="48"/>
    </row>
    <row r="271" spans="12:12" x14ac:dyDescent="0.25">
      <c r="L271" s="48"/>
    </row>
    <row r="272" spans="12:12" x14ac:dyDescent="0.25">
      <c r="L272" s="48"/>
    </row>
    <row r="273" spans="12:12" x14ac:dyDescent="0.25">
      <c r="L273" s="48"/>
    </row>
    <row r="274" spans="12:12" x14ac:dyDescent="0.25">
      <c r="L274" s="48"/>
    </row>
    <row r="275" spans="12:12" x14ac:dyDescent="0.25">
      <c r="L275" s="48"/>
    </row>
    <row r="276" spans="12:12" x14ac:dyDescent="0.25">
      <c r="L276" s="48"/>
    </row>
    <row r="277" spans="12:12" x14ac:dyDescent="0.25">
      <c r="L277" s="48"/>
    </row>
    <row r="278" spans="12:12" x14ac:dyDescent="0.25">
      <c r="L278" s="48"/>
    </row>
    <row r="279" spans="12:12" x14ac:dyDescent="0.25">
      <c r="L279" s="48"/>
    </row>
    <row r="280" spans="12:12" x14ac:dyDescent="0.25">
      <c r="L280" s="48"/>
    </row>
    <row r="281" spans="12:12" x14ac:dyDescent="0.25">
      <c r="L281" s="48"/>
    </row>
    <row r="282" spans="12:12" x14ac:dyDescent="0.25">
      <c r="L282" s="48"/>
    </row>
    <row r="283" spans="12:12" x14ac:dyDescent="0.25">
      <c r="L283" s="48"/>
    </row>
    <row r="284" spans="12:12" x14ac:dyDescent="0.25">
      <c r="L284" s="48"/>
    </row>
    <row r="285" spans="12:12" x14ac:dyDescent="0.25">
      <c r="L285" s="48"/>
    </row>
    <row r="286" spans="12:12" x14ac:dyDescent="0.25">
      <c r="L286" s="48"/>
    </row>
    <row r="287" spans="12:12" x14ac:dyDescent="0.25">
      <c r="L287" s="48"/>
    </row>
    <row r="288" spans="12:12" x14ac:dyDescent="0.25">
      <c r="L288" s="48"/>
    </row>
    <row r="289" spans="12:12" x14ac:dyDescent="0.25">
      <c r="L289" s="48"/>
    </row>
    <row r="290" spans="12:12" x14ac:dyDescent="0.25">
      <c r="L290" s="48"/>
    </row>
    <row r="291" spans="12:12" x14ac:dyDescent="0.25">
      <c r="L291" s="48"/>
    </row>
    <row r="292" spans="12:12" x14ac:dyDescent="0.25">
      <c r="L292" s="48"/>
    </row>
    <row r="293" spans="12:12" x14ac:dyDescent="0.25">
      <c r="L293" s="48"/>
    </row>
    <row r="294" spans="12:12" x14ac:dyDescent="0.25">
      <c r="L294" s="48"/>
    </row>
    <row r="295" spans="12:12" x14ac:dyDescent="0.25">
      <c r="L295" s="48"/>
    </row>
    <row r="296" spans="12:12" x14ac:dyDescent="0.25">
      <c r="L296" s="48"/>
    </row>
    <row r="297" spans="12:12" x14ac:dyDescent="0.25">
      <c r="L297" s="48"/>
    </row>
    <row r="298" spans="12:12" x14ac:dyDescent="0.25">
      <c r="L298" s="48"/>
    </row>
    <row r="299" spans="12:12" x14ac:dyDescent="0.25">
      <c r="L299" s="48"/>
    </row>
    <row r="300" spans="12:12" x14ac:dyDescent="0.25">
      <c r="L300" s="48"/>
    </row>
    <row r="301" spans="12:12" x14ac:dyDescent="0.25">
      <c r="L301" s="48"/>
    </row>
    <row r="302" spans="12:12" x14ac:dyDescent="0.25">
      <c r="L302" s="48"/>
    </row>
    <row r="303" spans="12:12" x14ac:dyDescent="0.25">
      <c r="L303" s="48"/>
    </row>
    <row r="304" spans="12:12" x14ac:dyDescent="0.25">
      <c r="L304" s="48"/>
    </row>
    <row r="305" spans="12:12" x14ac:dyDescent="0.25">
      <c r="L305" s="48"/>
    </row>
    <row r="306" spans="12:12" x14ac:dyDescent="0.25">
      <c r="L306" s="48"/>
    </row>
    <row r="307" spans="12:12" x14ac:dyDescent="0.25">
      <c r="L307" s="48"/>
    </row>
    <row r="308" spans="12:12" x14ac:dyDescent="0.25">
      <c r="L308" s="48"/>
    </row>
    <row r="309" spans="12:12" x14ac:dyDescent="0.25">
      <c r="L309" s="48"/>
    </row>
    <row r="310" spans="12:12" x14ac:dyDescent="0.25">
      <c r="L310" s="48"/>
    </row>
    <row r="311" spans="12:12" x14ac:dyDescent="0.25">
      <c r="L311" s="48"/>
    </row>
    <row r="312" spans="12:12" x14ac:dyDescent="0.25">
      <c r="L312" s="48"/>
    </row>
    <row r="313" spans="12:12" x14ac:dyDescent="0.25">
      <c r="L313" s="48"/>
    </row>
    <row r="314" spans="12:12" x14ac:dyDescent="0.25">
      <c r="L314" s="48"/>
    </row>
    <row r="315" spans="12:12" x14ac:dyDescent="0.25">
      <c r="L315" s="48"/>
    </row>
    <row r="316" spans="12:12" x14ac:dyDescent="0.25">
      <c r="L316" s="48"/>
    </row>
    <row r="317" spans="12:12" x14ac:dyDescent="0.25">
      <c r="L317" s="48"/>
    </row>
    <row r="318" spans="12:12" x14ac:dyDescent="0.25">
      <c r="L318" s="48"/>
    </row>
    <row r="319" spans="12:12" x14ac:dyDescent="0.25">
      <c r="L319" s="48"/>
    </row>
    <row r="320" spans="12:12" x14ac:dyDescent="0.25">
      <c r="L320" s="48"/>
    </row>
    <row r="321" spans="12:12" x14ac:dyDescent="0.25">
      <c r="L321" s="48"/>
    </row>
    <row r="322" spans="12:12" x14ac:dyDescent="0.25">
      <c r="L322" s="48"/>
    </row>
    <row r="323" spans="12:12" x14ac:dyDescent="0.25">
      <c r="L323" s="48"/>
    </row>
    <row r="324" spans="12:12" x14ac:dyDescent="0.25">
      <c r="L324" s="48"/>
    </row>
    <row r="325" spans="12:12" x14ac:dyDescent="0.25">
      <c r="L325" s="48"/>
    </row>
    <row r="326" spans="12:12" x14ac:dyDescent="0.25">
      <c r="L326" s="48"/>
    </row>
    <row r="327" spans="12:12" x14ac:dyDescent="0.25">
      <c r="L327" s="48"/>
    </row>
    <row r="328" spans="12:12" x14ac:dyDescent="0.25">
      <c r="L328" s="48"/>
    </row>
    <row r="329" spans="12:12" x14ac:dyDescent="0.25">
      <c r="L329" s="48"/>
    </row>
    <row r="330" spans="12:12" x14ac:dyDescent="0.25">
      <c r="L330" s="48"/>
    </row>
    <row r="331" spans="12:12" x14ac:dyDescent="0.25">
      <c r="L331" s="48"/>
    </row>
    <row r="332" spans="12:12" x14ac:dyDescent="0.25">
      <c r="L332" s="48"/>
    </row>
    <row r="333" spans="12:12" x14ac:dyDescent="0.25">
      <c r="L333" s="48"/>
    </row>
    <row r="334" spans="12:12" x14ac:dyDescent="0.25">
      <c r="L334" s="48"/>
    </row>
    <row r="335" spans="12:12" x14ac:dyDescent="0.25">
      <c r="L335" s="48"/>
    </row>
    <row r="336" spans="12:12" x14ac:dyDescent="0.25">
      <c r="L336" s="48"/>
    </row>
    <row r="337" spans="12:12" x14ac:dyDescent="0.25">
      <c r="L337" s="48"/>
    </row>
    <row r="338" spans="12:12" x14ac:dyDescent="0.25">
      <c r="L338" s="48"/>
    </row>
    <row r="339" spans="12:12" x14ac:dyDescent="0.25">
      <c r="L339" s="48"/>
    </row>
    <row r="340" spans="12:12" x14ac:dyDescent="0.25">
      <c r="L340" s="48"/>
    </row>
    <row r="341" spans="12:12" x14ac:dyDescent="0.25">
      <c r="L341" s="48"/>
    </row>
    <row r="342" spans="12:12" x14ac:dyDescent="0.25">
      <c r="L342" s="48"/>
    </row>
    <row r="343" spans="12:12" x14ac:dyDescent="0.25">
      <c r="L343" s="48"/>
    </row>
    <row r="344" spans="12:12" x14ac:dyDescent="0.25">
      <c r="L344" s="48"/>
    </row>
    <row r="345" spans="12:12" x14ac:dyDescent="0.25">
      <c r="L345" s="48"/>
    </row>
    <row r="346" spans="12:12" x14ac:dyDescent="0.25">
      <c r="L346" s="48"/>
    </row>
    <row r="347" spans="12:12" x14ac:dyDescent="0.25">
      <c r="L347" s="48"/>
    </row>
    <row r="348" spans="12:12" x14ac:dyDescent="0.25">
      <c r="L348" s="48"/>
    </row>
    <row r="349" spans="12:12" x14ac:dyDescent="0.25">
      <c r="L349" s="48"/>
    </row>
    <row r="350" spans="12:12" x14ac:dyDescent="0.25">
      <c r="L350" s="48"/>
    </row>
    <row r="351" spans="12:12" x14ac:dyDescent="0.25">
      <c r="L351" s="48"/>
    </row>
    <row r="352" spans="12:12" x14ac:dyDescent="0.25">
      <c r="L352" s="48"/>
    </row>
    <row r="353" spans="12:12" x14ac:dyDescent="0.25">
      <c r="L353" s="48"/>
    </row>
    <row r="354" spans="12:12" x14ac:dyDescent="0.25">
      <c r="L354" s="48"/>
    </row>
    <row r="355" spans="12:12" x14ac:dyDescent="0.25">
      <c r="L355" s="48"/>
    </row>
    <row r="356" spans="12:12" x14ac:dyDescent="0.25">
      <c r="L356" s="48"/>
    </row>
    <row r="357" spans="12:12" x14ac:dyDescent="0.25">
      <c r="L357" s="48"/>
    </row>
    <row r="358" spans="12:12" x14ac:dyDescent="0.25">
      <c r="L358" s="48"/>
    </row>
    <row r="359" spans="12:12" x14ac:dyDescent="0.25">
      <c r="L359" s="48"/>
    </row>
    <row r="360" spans="12:12" x14ac:dyDescent="0.25">
      <c r="L360" s="48"/>
    </row>
    <row r="361" spans="12:12" x14ac:dyDescent="0.25">
      <c r="L361" s="48"/>
    </row>
    <row r="362" spans="12:12" x14ac:dyDescent="0.25">
      <c r="L362" s="48"/>
    </row>
    <row r="363" spans="12:12" x14ac:dyDescent="0.25">
      <c r="L363" s="48"/>
    </row>
    <row r="364" spans="12:12" x14ac:dyDescent="0.25">
      <c r="L364" s="48"/>
    </row>
    <row r="365" spans="12:12" x14ac:dyDescent="0.25">
      <c r="L365" s="48"/>
    </row>
    <row r="366" spans="12:12" x14ac:dyDescent="0.25">
      <c r="L366" s="48"/>
    </row>
    <row r="367" spans="12:12" x14ac:dyDescent="0.25">
      <c r="L367" s="48"/>
    </row>
    <row r="368" spans="12:12" x14ac:dyDescent="0.25">
      <c r="L368" s="48"/>
    </row>
    <row r="369" spans="12:12" x14ac:dyDescent="0.25">
      <c r="L369" s="48"/>
    </row>
    <row r="370" spans="12:12" x14ac:dyDescent="0.25">
      <c r="L370" s="48"/>
    </row>
    <row r="371" spans="12:12" x14ac:dyDescent="0.25">
      <c r="L371" s="48"/>
    </row>
    <row r="372" spans="12:12" x14ac:dyDescent="0.25">
      <c r="L372" s="48"/>
    </row>
    <row r="373" spans="12:12" x14ac:dyDescent="0.25">
      <c r="L373" s="48"/>
    </row>
    <row r="374" spans="12:12" x14ac:dyDescent="0.25">
      <c r="L374" s="48"/>
    </row>
    <row r="375" spans="12:12" x14ac:dyDescent="0.25">
      <c r="L375" s="48"/>
    </row>
    <row r="376" spans="12:12" x14ac:dyDescent="0.25">
      <c r="L376" s="48"/>
    </row>
    <row r="377" spans="12:12" x14ac:dyDescent="0.25">
      <c r="L377" s="48"/>
    </row>
    <row r="378" spans="12:12" x14ac:dyDescent="0.25">
      <c r="L378" s="48"/>
    </row>
    <row r="379" spans="12:12" x14ac:dyDescent="0.25">
      <c r="L379" s="48"/>
    </row>
    <row r="380" spans="12:12" x14ac:dyDescent="0.25">
      <c r="L380" s="48"/>
    </row>
    <row r="381" spans="12:12" x14ac:dyDescent="0.25">
      <c r="L381" s="48"/>
    </row>
    <row r="382" spans="12:12" x14ac:dyDescent="0.25">
      <c r="L382" s="48"/>
    </row>
    <row r="383" spans="12:12" x14ac:dyDescent="0.25">
      <c r="L383" s="48"/>
    </row>
    <row r="384" spans="12:12" x14ac:dyDescent="0.25">
      <c r="L384" s="48"/>
    </row>
    <row r="385" spans="12:12" x14ac:dyDescent="0.25">
      <c r="L385" s="48"/>
    </row>
    <row r="386" spans="12:12" x14ac:dyDescent="0.25">
      <c r="L386" s="48"/>
    </row>
    <row r="387" spans="12:12" x14ac:dyDescent="0.25">
      <c r="L387" s="48"/>
    </row>
    <row r="388" spans="12:12" x14ac:dyDescent="0.25">
      <c r="L388" s="48"/>
    </row>
    <row r="389" spans="12:12" x14ac:dyDescent="0.25">
      <c r="L389" s="48"/>
    </row>
    <row r="390" spans="12:12" x14ac:dyDescent="0.25">
      <c r="L390" s="48"/>
    </row>
    <row r="391" spans="12:12" x14ac:dyDescent="0.25">
      <c r="L391" s="48"/>
    </row>
    <row r="392" spans="12:12" x14ac:dyDescent="0.25">
      <c r="L392" s="48"/>
    </row>
    <row r="393" spans="12:12" x14ac:dyDescent="0.25">
      <c r="L393" s="48"/>
    </row>
    <row r="394" spans="12:12" x14ac:dyDescent="0.25">
      <c r="L394" s="48"/>
    </row>
    <row r="395" spans="12:12" x14ac:dyDescent="0.25">
      <c r="L395" s="48"/>
    </row>
    <row r="396" spans="12:12" x14ac:dyDescent="0.25">
      <c r="L396" s="48"/>
    </row>
    <row r="397" spans="12:12" x14ac:dyDescent="0.25">
      <c r="L397" s="48"/>
    </row>
    <row r="398" spans="12:12" x14ac:dyDescent="0.25">
      <c r="L398" s="48"/>
    </row>
    <row r="399" spans="12:12" x14ac:dyDescent="0.25">
      <c r="L399" s="48"/>
    </row>
    <row r="400" spans="12:12" x14ac:dyDescent="0.25">
      <c r="L400" s="48"/>
    </row>
    <row r="401" spans="12:12" x14ac:dyDescent="0.25">
      <c r="L401" s="48"/>
    </row>
    <row r="402" spans="12:12" x14ac:dyDescent="0.25">
      <c r="L402" s="48"/>
    </row>
    <row r="403" spans="12:12" x14ac:dyDescent="0.25">
      <c r="L403" s="48"/>
    </row>
    <row r="404" spans="12:12" x14ac:dyDescent="0.25">
      <c r="L404" s="48"/>
    </row>
    <row r="405" spans="12:12" x14ac:dyDescent="0.25">
      <c r="L405" s="48"/>
    </row>
    <row r="406" spans="12:12" x14ac:dyDescent="0.25">
      <c r="L406" s="48"/>
    </row>
    <row r="407" spans="12:12" x14ac:dyDescent="0.25">
      <c r="L407" s="48"/>
    </row>
    <row r="408" spans="12:12" x14ac:dyDescent="0.25">
      <c r="L408" s="48"/>
    </row>
    <row r="409" spans="12:12" x14ac:dyDescent="0.25">
      <c r="L409" s="48"/>
    </row>
    <row r="410" spans="12:12" x14ac:dyDescent="0.25">
      <c r="L410" s="48"/>
    </row>
    <row r="411" spans="12:12" x14ac:dyDescent="0.25">
      <c r="L411" s="48"/>
    </row>
    <row r="412" spans="12:12" x14ac:dyDescent="0.25">
      <c r="L412" s="48"/>
    </row>
    <row r="413" spans="12:12" x14ac:dyDescent="0.25">
      <c r="L413" s="48"/>
    </row>
    <row r="414" spans="12:12" x14ac:dyDescent="0.25">
      <c r="L414" s="48"/>
    </row>
    <row r="415" spans="12:12" x14ac:dyDescent="0.25">
      <c r="L415" s="48"/>
    </row>
    <row r="416" spans="12:12" x14ac:dyDescent="0.25">
      <c r="L416" s="48"/>
    </row>
    <row r="417" spans="12:12" x14ac:dyDescent="0.25">
      <c r="L417" s="48"/>
    </row>
    <row r="418" spans="12:12" x14ac:dyDescent="0.25">
      <c r="L418" s="48"/>
    </row>
    <row r="419" spans="12:12" x14ac:dyDescent="0.25">
      <c r="L419" s="48"/>
    </row>
    <row r="420" spans="12:12" x14ac:dyDescent="0.25">
      <c r="L420" s="48"/>
    </row>
    <row r="421" spans="12:12" x14ac:dyDescent="0.25">
      <c r="L421" s="48"/>
    </row>
    <row r="422" spans="12:12" x14ac:dyDescent="0.25">
      <c r="L422" s="48"/>
    </row>
    <row r="423" spans="12:12" x14ac:dyDescent="0.25">
      <c r="L423" s="48"/>
    </row>
    <row r="424" spans="12:12" x14ac:dyDescent="0.25">
      <c r="L424" s="48"/>
    </row>
    <row r="425" spans="12:12" x14ac:dyDescent="0.25">
      <c r="L425" s="48"/>
    </row>
    <row r="426" spans="12:12" x14ac:dyDescent="0.25">
      <c r="L426" s="48"/>
    </row>
    <row r="427" spans="12:12" x14ac:dyDescent="0.25">
      <c r="L427" s="48"/>
    </row>
    <row r="428" spans="12:12" x14ac:dyDescent="0.25">
      <c r="L428" s="48"/>
    </row>
    <row r="429" spans="12:12" x14ac:dyDescent="0.25">
      <c r="L429" s="48"/>
    </row>
    <row r="430" spans="12:12" x14ac:dyDescent="0.25">
      <c r="L430" s="48"/>
    </row>
    <row r="431" spans="12:12" x14ac:dyDescent="0.25">
      <c r="L431" s="48"/>
    </row>
    <row r="432" spans="12:12" x14ac:dyDescent="0.25">
      <c r="L432" s="48"/>
    </row>
    <row r="433" spans="12:12" x14ac:dyDescent="0.25">
      <c r="L433" s="48"/>
    </row>
    <row r="434" spans="12:12" x14ac:dyDescent="0.25">
      <c r="L434" s="48"/>
    </row>
    <row r="435" spans="12:12" x14ac:dyDescent="0.25">
      <c r="L435" s="48"/>
    </row>
    <row r="436" spans="12:12" x14ac:dyDescent="0.25">
      <c r="L436" s="48"/>
    </row>
    <row r="437" spans="12:12" x14ac:dyDescent="0.25">
      <c r="L437" s="48"/>
    </row>
    <row r="438" spans="12:12" x14ac:dyDescent="0.25">
      <c r="L438" s="48"/>
    </row>
    <row r="439" spans="12:12" x14ac:dyDescent="0.25">
      <c r="L439" s="48"/>
    </row>
    <row r="440" spans="12:12" x14ac:dyDescent="0.25">
      <c r="L440" s="48"/>
    </row>
    <row r="441" spans="12:12" x14ac:dyDescent="0.25">
      <c r="L441" s="48"/>
    </row>
    <row r="442" spans="12:12" x14ac:dyDescent="0.25">
      <c r="L442" s="48"/>
    </row>
    <row r="443" spans="12:12" x14ac:dyDescent="0.25">
      <c r="L443" s="48"/>
    </row>
    <row r="444" spans="12:12" x14ac:dyDescent="0.25">
      <c r="L444" s="48"/>
    </row>
    <row r="445" spans="12:12" x14ac:dyDescent="0.25">
      <c r="L445" s="48"/>
    </row>
    <row r="446" spans="12:12" x14ac:dyDescent="0.25">
      <c r="L446" s="48"/>
    </row>
    <row r="447" spans="12:12" x14ac:dyDescent="0.25">
      <c r="L447" s="48"/>
    </row>
    <row r="448" spans="12:12" x14ac:dyDescent="0.25">
      <c r="L448" s="48"/>
    </row>
    <row r="449" spans="12:12" x14ac:dyDescent="0.25">
      <c r="L449" s="48"/>
    </row>
    <row r="450" spans="12:12" x14ac:dyDescent="0.25">
      <c r="L450" s="48"/>
    </row>
    <row r="451" spans="12:12" x14ac:dyDescent="0.25">
      <c r="L451" s="48"/>
    </row>
    <row r="452" spans="12:12" x14ac:dyDescent="0.25">
      <c r="L452" s="48"/>
    </row>
    <row r="453" spans="12:12" x14ac:dyDescent="0.25">
      <c r="L453" s="48"/>
    </row>
    <row r="454" spans="12:12" x14ac:dyDescent="0.25">
      <c r="L454" s="48"/>
    </row>
    <row r="455" spans="12:12" x14ac:dyDescent="0.25">
      <c r="L455" s="48"/>
    </row>
    <row r="456" spans="12:12" x14ac:dyDescent="0.25">
      <c r="L456" s="48"/>
    </row>
    <row r="457" spans="12:12" x14ac:dyDescent="0.25">
      <c r="L457" s="48"/>
    </row>
    <row r="458" spans="12:12" x14ac:dyDescent="0.25">
      <c r="L458" s="48"/>
    </row>
    <row r="459" spans="12:12" x14ac:dyDescent="0.25">
      <c r="L459" s="48"/>
    </row>
    <row r="460" spans="12:12" x14ac:dyDescent="0.25">
      <c r="L460" s="48"/>
    </row>
    <row r="461" spans="12:12" x14ac:dyDescent="0.25">
      <c r="L461" s="48"/>
    </row>
    <row r="462" spans="12:12" x14ac:dyDescent="0.25">
      <c r="L462" s="48"/>
    </row>
    <row r="463" spans="12:12" x14ac:dyDescent="0.25">
      <c r="L463" s="48"/>
    </row>
    <row r="464" spans="12:12" x14ac:dyDescent="0.25">
      <c r="L464" s="48"/>
    </row>
    <row r="465" spans="12:12" x14ac:dyDescent="0.25">
      <c r="L465" s="48"/>
    </row>
    <row r="466" spans="12:12" x14ac:dyDescent="0.25">
      <c r="L466" s="48"/>
    </row>
    <row r="467" spans="12:12" x14ac:dyDescent="0.25">
      <c r="L467" s="48"/>
    </row>
    <row r="468" spans="12:12" x14ac:dyDescent="0.25">
      <c r="L468" s="48"/>
    </row>
    <row r="469" spans="12:12" x14ac:dyDescent="0.25">
      <c r="L469" s="48"/>
    </row>
    <row r="470" spans="12:12" x14ac:dyDescent="0.25">
      <c r="L470" s="48"/>
    </row>
    <row r="471" spans="12:12" x14ac:dyDescent="0.25">
      <c r="L471" s="48"/>
    </row>
    <row r="472" spans="12:12" x14ac:dyDescent="0.25">
      <c r="L472" s="48"/>
    </row>
    <row r="473" spans="12:12" x14ac:dyDescent="0.25">
      <c r="L473" s="48"/>
    </row>
    <row r="474" spans="12:12" x14ac:dyDescent="0.25">
      <c r="L474" s="48"/>
    </row>
    <row r="475" spans="12:12" x14ac:dyDescent="0.25">
      <c r="L475" s="48"/>
    </row>
    <row r="476" spans="12:12" x14ac:dyDescent="0.25">
      <c r="L476" s="48"/>
    </row>
    <row r="477" spans="12:12" x14ac:dyDescent="0.25">
      <c r="L477" s="48"/>
    </row>
    <row r="478" spans="12:12" x14ac:dyDescent="0.25">
      <c r="L478" s="48"/>
    </row>
    <row r="479" spans="12:12" x14ac:dyDescent="0.25">
      <c r="L479" s="48"/>
    </row>
    <row r="480" spans="12:12" x14ac:dyDescent="0.25">
      <c r="L480" s="48"/>
    </row>
    <row r="481" spans="12:12" x14ac:dyDescent="0.25">
      <c r="L481" s="48"/>
    </row>
    <row r="482" spans="12:12" x14ac:dyDescent="0.25">
      <c r="L482" s="48"/>
    </row>
    <row r="483" spans="12:12" x14ac:dyDescent="0.25">
      <c r="L483" s="48"/>
    </row>
    <row r="484" spans="12:12" x14ac:dyDescent="0.25">
      <c r="L484" s="48"/>
    </row>
    <row r="485" spans="12:12" x14ac:dyDescent="0.25">
      <c r="L485" s="48"/>
    </row>
    <row r="486" spans="12:12" x14ac:dyDescent="0.25">
      <c r="L486" s="48"/>
    </row>
    <row r="487" spans="12:12" x14ac:dyDescent="0.25">
      <c r="L487" s="48"/>
    </row>
    <row r="488" spans="12:12" x14ac:dyDescent="0.25">
      <c r="L488" s="48"/>
    </row>
    <row r="489" spans="12:12" x14ac:dyDescent="0.25">
      <c r="L489" s="48"/>
    </row>
    <row r="490" spans="12:12" x14ac:dyDescent="0.25">
      <c r="L490" s="48"/>
    </row>
    <row r="491" spans="12:12" x14ac:dyDescent="0.25">
      <c r="L491" s="48"/>
    </row>
    <row r="492" spans="12:12" x14ac:dyDescent="0.25">
      <c r="L492" s="48"/>
    </row>
    <row r="493" spans="12:12" x14ac:dyDescent="0.25">
      <c r="L493" s="48"/>
    </row>
    <row r="494" spans="12:12" x14ac:dyDescent="0.25">
      <c r="L494" s="48"/>
    </row>
    <row r="495" spans="12:12" x14ac:dyDescent="0.25">
      <c r="L495" s="48"/>
    </row>
    <row r="496" spans="12:12" x14ac:dyDescent="0.25">
      <c r="L496" s="48"/>
    </row>
    <row r="497" spans="12:12" x14ac:dyDescent="0.25">
      <c r="L497" s="48"/>
    </row>
    <row r="498" spans="12:12" x14ac:dyDescent="0.25">
      <c r="L498" s="48"/>
    </row>
    <row r="499" spans="12:12" x14ac:dyDescent="0.25">
      <c r="L499" s="48"/>
    </row>
    <row r="500" spans="12:12" x14ac:dyDescent="0.25">
      <c r="L500" s="48"/>
    </row>
    <row r="501" spans="12:12" x14ac:dyDescent="0.25">
      <c r="L501" s="48"/>
    </row>
    <row r="502" spans="12:12" x14ac:dyDescent="0.25">
      <c r="L502" s="48"/>
    </row>
    <row r="503" spans="12:12" x14ac:dyDescent="0.25">
      <c r="L503" s="48"/>
    </row>
    <row r="504" spans="12:12" x14ac:dyDescent="0.25">
      <c r="L504" s="48"/>
    </row>
    <row r="505" spans="12:12" x14ac:dyDescent="0.25">
      <c r="L505" s="48"/>
    </row>
    <row r="506" spans="12:12" x14ac:dyDescent="0.25">
      <c r="L506" s="48"/>
    </row>
    <row r="507" spans="12:12" x14ac:dyDescent="0.25">
      <c r="L507" s="48"/>
    </row>
    <row r="508" spans="12:12" x14ac:dyDescent="0.25">
      <c r="L508" s="48"/>
    </row>
    <row r="509" spans="12:12" x14ac:dyDescent="0.25">
      <c r="L509" s="48"/>
    </row>
    <row r="510" spans="12:12" x14ac:dyDescent="0.25">
      <c r="L510" s="48"/>
    </row>
    <row r="511" spans="12:12" x14ac:dyDescent="0.25">
      <c r="L511" s="48"/>
    </row>
    <row r="512" spans="12:12" x14ac:dyDescent="0.25">
      <c r="L512" s="48"/>
    </row>
    <row r="513" spans="12:12" x14ac:dyDescent="0.25">
      <c r="L513" s="48"/>
    </row>
    <row r="514" spans="12:12" x14ac:dyDescent="0.25">
      <c r="L514" s="48"/>
    </row>
    <row r="515" spans="12:12" x14ac:dyDescent="0.25">
      <c r="L515" s="48"/>
    </row>
    <row r="516" spans="12:12" x14ac:dyDescent="0.25">
      <c r="L516" s="48"/>
    </row>
    <row r="517" spans="12:12" x14ac:dyDescent="0.25">
      <c r="L517" s="48"/>
    </row>
    <row r="518" spans="12:12" x14ac:dyDescent="0.25">
      <c r="L518" s="48"/>
    </row>
    <row r="519" spans="12:12" x14ac:dyDescent="0.25">
      <c r="L519" s="48"/>
    </row>
    <row r="520" spans="12:12" x14ac:dyDescent="0.25">
      <c r="L520" s="48"/>
    </row>
    <row r="521" spans="12:12" x14ac:dyDescent="0.25">
      <c r="L521" s="48"/>
    </row>
    <row r="522" spans="12:12" x14ac:dyDescent="0.25">
      <c r="L522" s="48"/>
    </row>
    <row r="523" spans="12:12" x14ac:dyDescent="0.25">
      <c r="L523" s="48"/>
    </row>
    <row r="524" spans="12:12" x14ac:dyDescent="0.25">
      <c r="L524" s="48"/>
    </row>
    <row r="525" spans="12:12" x14ac:dyDescent="0.25">
      <c r="L525" s="48"/>
    </row>
    <row r="526" spans="12:12" x14ac:dyDescent="0.25">
      <c r="L526" s="48"/>
    </row>
    <row r="527" spans="12:12" x14ac:dyDescent="0.25">
      <c r="L527" s="48"/>
    </row>
    <row r="528" spans="12:12" x14ac:dyDescent="0.25">
      <c r="L528" s="48"/>
    </row>
    <row r="529" spans="12:12" x14ac:dyDescent="0.25">
      <c r="L529" s="48"/>
    </row>
    <row r="530" spans="12:12" x14ac:dyDescent="0.25">
      <c r="L530" s="48"/>
    </row>
    <row r="531" spans="12:12" x14ac:dyDescent="0.25">
      <c r="L531" s="48"/>
    </row>
    <row r="532" spans="12:12" x14ac:dyDescent="0.25">
      <c r="L532" s="48"/>
    </row>
    <row r="533" spans="12:12" x14ac:dyDescent="0.25">
      <c r="L533" s="48"/>
    </row>
    <row r="534" spans="12:12" x14ac:dyDescent="0.25">
      <c r="L534" s="48"/>
    </row>
    <row r="535" spans="12:12" x14ac:dyDescent="0.25">
      <c r="L535" s="48"/>
    </row>
    <row r="536" spans="12:12" x14ac:dyDescent="0.25">
      <c r="L536" s="48"/>
    </row>
    <row r="537" spans="12:12" x14ac:dyDescent="0.25">
      <c r="L537" s="48"/>
    </row>
    <row r="538" spans="12:12" x14ac:dyDescent="0.25">
      <c r="L538" s="48"/>
    </row>
    <row r="539" spans="12:12" x14ac:dyDescent="0.25">
      <c r="L539" s="48"/>
    </row>
    <row r="540" spans="12:12" x14ac:dyDescent="0.25">
      <c r="L540" s="48"/>
    </row>
    <row r="541" spans="12:12" x14ac:dyDescent="0.25">
      <c r="L541" s="48"/>
    </row>
    <row r="542" spans="12:12" x14ac:dyDescent="0.25">
      <c r="L542" s="48"/>
    </row>
    <row r="543" spans="12:12" x14ac:dyDescent="0.25">
      <c r="L543" s="48"/>
    </row>
    <row r="544" spans="12:12" x14ac:dyDescent="0.25">
      <c r="L544" s="48"/>
    </row>
    <row r="545" spans="12:12" x14ac:dyDescent="0.25">
      <c r="L545" s="48"/>
    </row>
    <row r="546" spans="12:12" x14ac:dyDescent="0.25">
      <c r="L546" s="48"/>
    </row>
    <row r="547" spans="12:12" x14ac:dyDescent="0.25">
      <c r="L547" s="48"/>
    </row>
    <row r="548" spans="12:12" x14ac:dyDescent="0.25">
      <c r="L548" s="48"/>
    </row>
    <row r="549" spans="12:12" x14ac:dyDescent="0.25">
      <c r="L549" s="48"/>
    </row>
    <row r="550" spans="12:12" x14ac:dyDescent="0.25">
      <c r="L550" s="48"/>
    </row>
    <row r="551" spans="12:12" x14ac:dyDescent="0.25">
      <c r="L551" s="48"/>
    </row>
    <row r="552" spans="12:12" x14ac:dyDescent="0.25">
      <c r="L552" s="48"/>
    </row>
    <row r="553" spans="12:12" x14ac:dyDescent="0.25">
      <c r="L553" s="48"/>
    </row>
    <row r="554" spans="12:12" x14ac:dyDescent="0.25">
      <c r="L554" s="48"/>
    </row>
    <row r="555" spans="12:12" x14ac:dyDescent="0.25">
      <c r="L555" s="48"/>
    </row>
    <row r="556" spans="12:12" x14ac:dyDescent="0.25">
      <c r="L556" s="48"/>
    </row>
    <row r="557" spans="12:12" x14ac:dyDescent="0.25">
      <c r="L557" s="48"/>
    </row>
    <row r="558" spans="12:12" x14ac:dyDescent="0.25">
      <c r="L558" s="48"/>
    </row>
    <row r="559" spans="12:12" x14ac:dyDescent="0.25">
      <c r="L559" s="48"/>
    </row>
    <row r="560" spans="12:12" x14ac:dyDescent="0.25">
      <c r="L560" s="48"/>
    </row>
    <row r="561" spans="12:12" x14ac:dyDescent="0.25">
      <c r="L561" s="48"/>
    </row>
    <row r="562" spans="12:12" x14ac:dyDescent="0.25">
      <c r="L562" s="48"/>
    </row>
    <row r="563" spans="12:12" x14ac:dyDescent="0.25">
      <c r="L563" s="48"/>
    </row>
    <row r="564" spans="12:12" x14ac:dyDescent="0.25">
      <c r="L564" s="48"/>
    </row>
    <row r="565" spans="12:12" x14ac:dyDescent="0.25">
      <c r="L565" s="48"/>
    </row>
    <row r="566" spans="12:12" x14ac:dyDescent="0.25">
      <c r="L566" s="48"/>
    </row>
    <row r="567" spans="12:12" x14ac:dyDescent="0.25">
      <c r="L567" s="48"/>
    </row>
    <row r="568" spans="12:12" x14ac:dyDescent="0.25">
      <c r="L568" s="48"/>
    </row>
    <row r="569" spans="12:12" x14ac:dyDescent="0.25">
      <c r="L569" s="48"/>
    </row>
    <row r="570" spans="12:12" x14ac:dyDescent="0.25">
      <c r="L570" s="48"/>
    </row>
    <row r="571" spans="12:12" x14ac:dyDescent="0.25">
      <c r="L571" s="48"/>
    </row>
    <row r="572" spans="12:12" x14ac:dyDescent="0.25">
      <c r="L572" s="48"/>
    </row>
    <row r="573" spans="12:12" x14ac:dyDescent="0.25">
      <c r="L573" s="48"/>
    </row>
    <row r="574" spans="12:12" x14ac:dyDescent="0.25">
      <c r="L574" s="48"/>
    </row>
    <row r="575" spans="12:12" x14ac:dyDescent="0.25">
      <c r="L575" s="48"/>
    </row>
    <row r="576" spans="12:12" x14ac:dyDescent="0.25">
      <c r="L576" s="48"/>
    </row>
    <row r="577" spans="12:12" x14ac:dyDescent="0.25">
      <c r="L577" s="48"/>
    </row>
    <row r="578" spans="12:12" x14ac:dyDescent="0.25">
      <c r="L578" s="48"/>
    </row>
    <row r="579" spans="12:12" x14ac:dyDescent="0.25">
      <c r="L579" s="48"/>
    </row>
    <row r="580" spans="12:12" x14ac:dyDescent="0.25">
      <c r="L580" s="48"/>
    </row>
    <row r="581" spans="12:12" x14ac:dyDescent="0.25">
      <c r="L581" s="48"/>
    </row>
    <row r="582" spans="12:12" x14ac:dyDescent="0.25">
      <c r="L582" s="48"/>
    </row>
    <row r="583" spans="12:12" x14ac:dyDescent="0.25">
      <c r="L583" s="48"/>
    </row>
    <row r="584" spans="12:12" x14ac:dyDescent="0.25">
      <c r="L584" s="48"/>
    </row>
    <row r="585" spans="12:12" x14ac:dyDescent="0.25">
      <c r="L585" s="48"/>
    </row>
    <row r="586" spans="12:12" x14ac:dyDescent="0.25">
      <c r="L586" s="48"/>
    </row>
    <row r="587" spans="12:12" x14ac:dyDescent="0.25">
      <c r="L587" s="48"/>
    </row>
    <row r="588" spans="12:12" x14ac:dyDescent="0.25">
      <c r="L588" s="48"/>
    </row>
    <row r="589" spans="12:12" x14ac:dyDescent="0.25">
      <c r="L589" s="48"/>
    </row>
    <row r="590" spans="12:12" x14ac:dyDescent="0.25">
      <c r="L590" s="48"/>
    </row>
    <row r="591" spans="12:12" x14ac:dyDescent="0.25">
      <c r="L591" s="48"/>
    </row>
    <row r="592" spans="12:12" x14ac:dyDescent="0.25">
      <c r="L592" s="48"/>
    </row>
    <row r="593" spans="12:12" x14ac:dyDescent="0.25">
      <c r="L593" s="48"/>
    </row>
    <row r="594" spans="12:12" x14ac:dyDescent="0.25">
      <c r="L594" s="48"/>
    </row>
    <row r="595" spans="12:12" x14ac:dyDescent="0.25">
      <c r="L595" s="48"/>
    </row>
    <row r="596" spans="12:12" x14ac:dyDescent="0.25">
      <c r="L596" s="48"/>
    </row>
    <row r="597" spans="12:12" x14ac:dyDescent="0.25">
      <c r="L597" s="48"/>
    </row>
    <row r="598" spans="12:12" x14ac:dyDescent="0.25">
      <c r="L598" s="48"/>
    </row>
    <row r="599" spans="12:12" x14ac:dyDescent="0.25">
      <c r="L599" s="48"/>
    </row>
    <row r="600" spans="12:12" x14ac:dyDescent="0.25">
      <c r="L600" s="48"/>
    </row>
    <row r="601" spans="12:12" x14ac:dyDescent="0.25">
      <c r="L601" s="48"/>
    </row>
    <row r="602" spans="12:12" x14ac:dyDescent="0.25">
      <c r="L602" s="48"/>
    </row>
    <row r="603" spans="12:12" x14ac:dyDescent="0.25">
      <c r="L603" s="48"/>
    </row>
    <row r="604" spans="12:12" x14ac:dyDescent="0.25">
      <c r="L604" s="48"/>
    </row>
    <row r="605" spans="12:12" x14ac:dyDescent="0.25">
      <c r="L605" s="48"/>
    </row>
    <row r="606" spans="12:12" x14ac:dyDescent="0.25">
      <c r="L606" s="48"/>
    </row>
    <row r="607" spans="12:12" x14ac:dyDescent="0.25">
      <c r="L607" s="48"/>
    </row>
    <row r="608" spans="12:12" x14ac:dyDescent="0.25">
      <c r="L608" s="48"/>
    </row>
    <row r="609" spans="12:12" x14ac:dyDescent="0.25">
      <c r="L609" s="48"/>
    </row>
    <row r="610" spans="12:12" x14ac:dyDescent="0.25">
      <c r="L610" s="48"/>
    </row>
    <row r="611" spans="12:12" x14ac:dyDescent="0.25">
      <c r="L611" s="48"/>
    </row>
    <row r="612" spans="12:12" x14ac:dyDescent="0.25">
      <c r="L612" s="48"/>
    </row>
    <row r="613" spans="12:12" x14ac:dyDescent="0.25">
      <c r="L613" s="48"/>
    </row>
    <row r="614" spans="12:12" x14ac:dyDescent="0.25">
      <c r="L614" s="48"/>
    </row>
    <row r="615" spans="12:12" x14ac:dyDescent="0.25">
      <c r="L615" s="48"/>
    </row>
    <row r="616" spans="12:12" x14ac:dyDescent="0.25">
      <c r="L616" s="48"/>
    </row>
    <row r="617" spans="12:12" x14ac:dyDescent="0.25">
      <c r="L617" s="48"/>
    </row>
    <row r="618" spans="12:12" x14ac:dyDescent="0.25">
      <c r="L618" s="48"/>
    </row>
    <row r="619" spans="12:12" x14ac:dyDescent="0.25">
      <c r="L619" s="48"/>
    </row>
    <row r="620" spans="12:12" x14ac:dyDescent="0.25">
      <c r="L620" s="48"/>
    </row>
    <row r="621" spans="12:12" x14ac:dyDescent="0.25">
      <c r="L621" s="48"/>
    </row>
    <row r="622" spans="12:12" x14ac:dyDescent="0.25">
      <c r="L622" s="48"/>
    </row>
    <row r="623" spans="12:12" x14ac:dyDescent="0.25">
      <c r="L623" s="48"/>
    </row>
    <row r="624" spans="12:12" x14ac:dyDescent="0.25">
      <c r="L624" s="48"/>
    </row>
    <row r="625" spans="12:12" x14ac:dyDescent="0.25">
      <c r="L625" s="48"/>
    </row>
    <row r="626" spans="12:12" x14ac:dyDescent="0.25">
      <c r="L626" s="48"/>
    </row>
    <row r="627" spans="12:12" x14ac:dyDescent="0.25">
      <c r="L627" s="48"/>
    </row>
    <row r="628" spans="12:12" x14ac:dyDescent="0.25">
      <c r="L628" s="48"/>
    </row>
    <row r="629" spans="12:12" x14ac:dyDescent="0.25">
      <c r="L629" s="48"/>
    </row>
    <row r="630" spans="12:12" x14ac:dyDescent="0.25">
      <c r="L630" s="48"/>
    </row>
    <row r="631" spans="12:12" x14ac:dyDescent="0.25">
      <c r="L631" s="48"/>
    </row>
    <row r="632" spans="12:12" x14ac:dyDescent="0.25">
      <c r="L632" s="48"/>
    </row>
    <row r="633" spans="12:12" x14ac:dyDescent="0.25">
      <c r="L633" s="48"/>
    </row>
    <row r="634" spans="12:12" x14ac:dyDescent="0.25">
      <c r="L634" s="48"/>
    </row>
    <row r="635" spans="12:12" x14ac:dyDescent="0.25">
      <c r="L635" s="48"/>
    </row>
    <row r="636" spans="12:12" x14ac:dyDescent="0.25">
      <c r="L636" s="48"/>
    </row>
    <row r="637" spans="12:12" x14ac:dyDescent="0.25">
      <c r="L637" s="48"/>
    </row>
    <row r="638" spans="12:12" x14ac:dyDescent="0.25">
      <c r="L638" s="48"/>
    </row>
    <row r="639" spans="12:12" x14ac:dyDescent="0.25">
      <c r="L639" s="48"/>
    </row>
    <row r="640" spans="12:12" x14ac:dyDescent="0.25">
      <c r="L640" s="48"/>
    </row>
    <row r="641" spans="12:12" x14ac:dyDescent="0.25">
      <c r="L641" s="48"/>
    </row>
    <row r="642" spans="12:12" x14ac:dyDescent="0.25">
      <c r="L642" s="48"/>
    </row>
    <row r="643" spans="12:12" x14ac:dyDescent="0.25">
      <c r="L643" s="48"/>
    </row>
    <row r="644" spans="12:12" x14ac:dyDescent="0.25">
      <c r="L644" s="48"/>
    </row>
    <row r="645" spans="12:12" x14ac:dyDescent="0.25">
      <c r="L645" s="48"/>
    </row>
    <row r="646" spans="12:12" x14ac:dyDescent="0.25">
      <c r="L646" s="48"/>
    </row>
    <row r="647" spans="12:12" x14ac:dyDescent="0.25">
      <c r="L647" s="48"/>
    </row>
    <row r="648" spans="12:12" x14ac:dyDescent="0.25">
      <c r="L648" s="48"/>
    </row>
    <row r="649" spans="12:12" x14ac:dyDescent="0.25">
      <c r="L649" s="48"/>
    </row>
    <row r="650" spans="12:12" x14ac:dyDescent="0.25">
      <c r="L650" s="48"/>
    </row>
    <row r="651" spans="12:12" x14ac:dyDescent="0.25">
      <c r="L651" s="48"/>
    </row>
    <row r="652" spans="12:12" x14ac:dyDescent="0.25">
      <c r="L652" s="48"/>
    </row>
    <row r="653" spans="12:12" x14ac:dyDescent="0.25">
      <c r="L653" s="48"/>
    </row>
    <row r="654" spans="12:12" x14ac:dyDescent="0.25">
      <c r="L654" s="48"/>
    </row>
    <row r="655" spans="12:12" x14ac:dyDescent="0.25">
      <c r="L655" s="48"/>
    </row>
    <row r="656" spans="12:12" x14ac:dyDescent="0.25">
      <c r="L656" s="48"/>
    </row>
    <row r="657" spans="12:12" x14ac:dyDescent="0.25">
      <c r="L657" s="48"/>
    </row>
    <row r="658" spans="12:12" x14ac:dyDescent="0.25">
      <c r="L658" s="48"/>
    </row>
    <row r="659" spans="12:12" x14ac:dyDescent="0.25">
      <c r="L659" s="48"/>
    </row>
    <row r="660" spans="12:12" x14ac:dyDescent="0.25">
      <c r="L660" s="48"/>
    </row>
    <row r="661" spans="12:12" x14ac:dyDescent="0.25">
      <c r="L661" s="48"/>
    </row>
    <row r="662" spans="12:12" x14ac:dyDescent="0.25">
      <c r="L662" s="48"/>
    </row>
    <row r="663" spans="12:12" x14ac:dyDescent="0.25">
      <c r="L663" s="48"/>
    </row>
    <row r="664" spans="12:12" x14ac:dyDescent="0.25">
      <c r="L664" s="48"/>
    </row>
    <row r="665" spans="12:12" x14ac:dyDescent="0.25">
      <c r="L665" s="48"/>
    </row>
    <row r="666" spans="12:12" x14ac:dyDescent="0.25">
      <c r="L666" s="48"/>
    </row>
    <row r="667" spans="12:12" x14ac:dyDescent="0.25">
      <c r="L667" s="48"/>
    </row>
    <row r="668" spans="12:12" x14ac:dyDescent="0.25">
      <c r="L668" s="48"/>
    </row>
    <row r="669" spans="12:12" x14ac:dyDescent="0.25">
      <c r="L669" s="48"/>
    </row>
    <row r="670" spans="12:12" x14ac:dyDescent="0.25">
      <c r="L670" s="48"/>
    </row>
    <row r="671" spans="12:12" x14ac:dyDescent="0.25">
      <c r="L671" s="48"/>
    </row>
    <row r="672" spans="12:12" x14ac:dyDescent="0.25">
      <c r="L672" s="48"/>
    </row>
    <row r="673" spans="12:12" x14ac:dyDescent="0.25">
      <c r="L673" s="48"/>
    </row>
    <row r="674" spans="12:12" x14ac:dyDescent="0.25">
      <c r="L674" s="48"/>
    </row>
    <row r="675" spans="12:12" x14ac:dyDescent="0.25">
      <c r="L675" s="48"/>
    </row>
    <row r="676" spans="12:12" x14ac:dyDescent="0.25">
      <c r="L676" s="48"/>
    </row>
    <row r="677" spans="12:12" x14ac:dyDescent="0.25">
      <c r="L677" s="48"/>
    </row>
    <row r="678" spans="12:12" x14ac:dyDescent="0.25">
      <c r="L678" s="48"/>
    </row>
    <row r="679" spans="12:12" x14ac:dyDescent="0.25">
      <c r="L679" s="48"/>
    </row>
    <row r="680" spans="12:12" x14ac:dyDescent="0.25">
      <c r="L680" s="48"/>
    </row>
    <row r="681" spans="12:12" x14ac:dyDescent="0.25">
      <c r="L681" s="48"/>
    </row>
    <row r="682" spans="12:12" x14ac:dyDescent="0.25">
      <c r="L682" s="48"/>
    </row>
    <row r="683" spans="12:12" x14ac:dyDescent="0.25">
      <c r="L683" s="48"/>
    </row>
    <row r="684" spans="12:12" x14ac:dyDescent="0.25">
      <c r="L684" s="48"/>
    </row>
    <row r="685" spans="12:12" x14ac:dyDescent="0.25">
      <c r="L685" s="48"/>
    </row>
    <row r="686" spans="12:12" x14ac:dyDescent="0.25">
      <c r="L686" s="48"/>
    </row>
    <row r="687" spans="12:12" x14ac:dyDescent="0.25">
      <c r="L687" s="48"/>
    </row>
    <row r="688" spans="12:12" x14ac:dyDescent="0.25">
      <c r="L688" s="48"/>
    </row>
    <row r="689" spans="12:12" x14ac:dyDescent="0.25">
      <c r="L689" s="48"/>
    </row>
    <row r="690" spans="12:12" x14ac:dyDescent="0.25">
      <c r="L690" s="48"/>
    </row>
    <row r="691" spans="12:12" x14ac:dyDescent="0.25">
      <c r="L691" s="48"/>
    </row>
    <row r="692" spans="12:12" x14ac:dyDescent="0.25">
      <c r="L692" s="48"/>
    </row>
    <row r="693" spans="12:12" x14ac:dyDescent="0.25">
      <c r="L693" s="48"/>
    </row>
    <row r="694" spans="12:12" x14ac:dyDescent="0.25">
      <c r="L694" s="48"/>
    </row>
    <row r="695" spans="12:12" x14ac:dyDescent="0.25">
      <c r="L695" s="48"/>
    </row>
    <row r="696" spans="12:12" x14ac:dyDescent="0.25">
      <c r="L696" s="48"/>
    </row>
    <row r="697" spans="12:12" x14ac:dyDescent="0.25">
      <c r="L697" s="48"/>
    </row>
    <row r="698" spans="12:12" x14ac:dyDescent="0.25">
      <c r="L698" s="48"/>
    </row>
    <row r="699" spans="12:12" x14ac:dyDescent="0.25">
      <c r="L699" s="48"/>
    </row>
    <row r="700" spans="12:12" x14ac:dyDescent="0.25">
      <c r="L700" s="48"/>
    </row>
    <row r="701" spans="12:12" x14ac:dyDescent="0.25">
      <c r="L701" s="48"/>
    </row>
    <row r="702" spans="12:12" x14ac:dyDescent="0.25">
      <c r="L702" s="48"/>
    </row>
    <row r="703" spans="12:12" x14ac:dyDescent="0.25">
      <c r="L703" s="48"/>
    </row>
    <row r="704" spans="12:12" x14ac:dyDescent="0.25">
      <c r="L704" s="48"/>
    </row>
    <row r="705" spans="12:12" x14ac:dyDescent="0.25">
      <c r="L705" s="48"/>
    </row>
    <row r="706" spans="12:12" x14ac:dyDescent="0.25">
      <c r="L706" s="48"/>
    </row>
    <row r="707" spans="12:12" x14ac:dyDescent="0.25">
      <c r="L707" s="48"/>
    </row>
    <row r="708" spans="12:12" x14ac:dyDescent="0.25">
      <c r="L708" s="48"/>
    </row>
    <row r="709" spans="12:12" x14ac:dyDescent="0.25">
      <c r="L709" s="48"/>
    </row>
    <row r="710" spans="12:12" x14ac:dyDescent="0.25">
      <c r="L710" s="48"/>
    </row>
    <row r="711" spans="12:12" x14ac:dyDescent="0.25">
      <c r="L711" s="48"/>
    </row>
    <row r="712" spans="12:12" x14ac:dyDescent="0.25">
      <c r="L712" s="48"/>
    </row>
    <row r="713" spans="12:12" x14ac:dyDescent="0.25">
      <c r="L713" s="48"/>
    </row>
    <row r="714" spans="12:12" x14ac:dyDescent="0.25">
      <c r="L714" s="48"/>
    </row>
    <row r="715" spans="12:12" x14ac:dyDescent="0.25">
      <c r="L715" s="48"/>
    </row>
    <row r="716" spans="12:12" x14ac:dyDescent="0.25">
      <c r="L716" s="48"/>
    </row>
    <row r="717" spans="12:12" x14ac:dyDescent="0.25">
      <c r="L717" s="48"/>
    </row>
    <row r="718" spans="12:12" x14ac:dyDescent="0.25">
      <c r="L718" s="48"/>
    </row>
    <row r="719" spans="12:12" x14ac:dyDescent="0.25">
      <c r="L719" s="48"/>
    </row>
    <row r="720" spans="12:12" x14ac:dyDescent="0.25">
      <c r="L720" s="48"/>
    </row>
    <row r="721" spans="12:12" x14ac:dyDescent="0.25">
      <c r="L721" s="48"/>
    </row>
    <row r="722" spans="12:12" x14ac:dyDescent="0.25">
      <c r="L722" s="48"/>
    </row>
    <row r="723" spans="12:12" x14ac:dyDescent="0.25">
      <c r="L723" s="48"/>
    </row>
    <row r="724" spans="12:12" x14ac:dyDescent="0.25">
      <c r="L724" s="48"/>
    </row>
    <row r="725" spans="12:12" x14ac:dyDescent="0.25">
      <c r="L725" s="48"/>
    </row>
    <row r="726" spans="12:12" x14ac:dyDescent="0.25">
      <c r="L726" s="48"/>
    </row>
    <row r="727" spans="12:12" x14ac:dyDescent="0.25">
      <c r="L727" s="48"/>
    </row>
    <row r="728" spans="12:12" x14ac:dyDescent="0.25">
      <c r="L728" s="48"/>
    </row>
    <row r="729" spans="12:12" x14ac:dyDescent="0.25">
      <c r="L729" s="48"/>
    </row>
    <row r="730" spans="12:12" x14ac:dyDescent="0.25">
      <c r="L730" s="48"/>
    </row>
    <row r="731" spans="12:12" x14ac:dyDescent="0.25">
      <c r="L731" s="48"/>
    </row>
    <row r="732" spans="12:12" x14ac:dyDescent="0.25">
      <c r="L732" s="48"/>
    </row>
    <row r="733" spans="12:12" x14ac:dyDescent="0.25">
      <c r="L733" s="48"/>
    </row>
    <row r="734" spans="12:12" x14ac:dyDescent="0.25">
      <c r="L734" s="48"/>
    </row>
    <row r="735" spans="12:12" x14ac:dyDescent="0.25">
      <c r="L735" s="48"/>
    </row>
    <row r="736" spans="12:12" x14ac:dyDescent="0.25">
      <c r="L736" s="48"/>
    </row>
    <row r="737" spans="12:12" x14ac:dyDescent="0.25">
      <c r="L737" s="48"/>
    </row>
    <row r="738" spans="12:12" x14ac:dyDescent="0.25">
      <c r="L738" s="48"/>
    </row>
    <row r="739" spans="12:12" x14ac:dyDescent="0.25">
      <c r="L739" s="48"/>
    </row>
    <row r="740" spans="12:12" x14ac:dyDescent="0.25">
      <c r="L740" s="48"/>
    </row>
    <row r="741" spans="12:12" x14ac:dyDescent="0.25">
      <c r="L741" s="48"/>
    </row>
    <row r="742" spans="12:12" x14ac:dyDescent="0.25">
      <c r="L742" s="48"/>
    </row>
    <row r="743" spans="12:12" x14ac:dyDescent="0.25">
      <c r="L743" s="48"/>
    </row>
    <row r="744" spans="12:12" x14ac:dyDescent="0.25">
      <c r="L744" s="48"/>
    </row>
    <row r="745" spans="12:12" x14ac:dyDescent="0.25">
      <c r="L745" s="48"/>
    </row>
    <row r="746" spans="12:12" x14ac:dyDescent="0.25">
      <c r="L746" s="48"/>
    </row>
    <row r="747" spans="12:12" x14ac:dyDescent="0.25">
      <c r="L747" s="48"/>
    </row>
    <row r="748" spans="12:12" x14ac:dyDescent="0.25">
      <c r="L748" s="48"/>
    </row>
    <row r="749" spans="12:12" x14ac:dyDescent="0.25">
      <c r="L749" s="48"/>
    </row>
    <row r="750" spans="12:12" x14ac:dyDescent="0.25">
      <c r="L750" s="48"/>
    </row>
    <row r="751" spans="12:12" x14ac:dyDescent="0.25">
      <c r="L751" s="48"/>
    </row>
    <row r="752" spans="12:12" x14ac:dyDescent="0.25">
      <c r="L752" s="48"/>
    </row>
    <row r="753" spans="12:12" x14ac:dyDescent="0.25">
      <c r="L753" s="48"/>
    </row>
    <row r="754" spans="12:12" x14ac:dyDescent="0.25">
      <c r="L754" s="48"/>
    </row>
    <row r="755" spans="12:12" x14ac:dyDescent="0.25">
      <c r="L755" s="48"/>
    </row>
    <row r="756" spans="12:12" x14ac:dyDescent="0.25">
      <c r="L756" s="48"/>
    </row>
    <row r="757" spans="12:12" x14ac:dyDescent="0.25">
      <c r="L757" s="48"/>
    </row>
    <row r="758" spans="12:12" x14ac:dyDescent="0.25">
      <c r="L758" s="48"/>
    </row>
    <row r="759" spans="12:12" x14ac:dyDescent="0.25">
      <c r="L759" s="48"/>
    </row>
    <row r="760" spans="12:12" x14ac:dyDescent="0.25">
      <c r="L760" s="48"/>
    </row>
    <row r="761" spans="12:12" x14ac:dyDescent="0.25">
      <c r="L761" s="48"/>
    </row>
    <row r="762" spans="12:12" x14ac:dyDescent="0.25">
      <c r="L762" s="48"/>
    </row>
    <row r="763" spans="12:12" x14ac:dyDescent="0.25">
      <c r="L763" s="48"/>
    </row>
    <row r="764" spans="12:12" x14ac:dyDescent="0.25">
      <c r="L764" s="48"/>
    </row>
    <row r="765" spans="12:12" x14ac:dyDescent="0.25">
      <c r="L765" s="48"/>
    </row>
    <row r="766" spans="12:12" x14ac:dyDescent="0.25">
      <c r="L766" s="48"/>
    </row>
    <row r="767" spans="12:12" x14ac:dyDescent="0.25">
      <c r="L767" s="48"/>
    </row>
    <row r="768" spans="12:12" x14ac:dyDescent="0.25">
      <c r="L768" s="48"/>
    </row>
    <row r="769" spans="12:12" x14ac:dyDescent="0.25">
      <c r="L769" s="48"/>
    </row>
    <row r="770" spans="12:12" x14ac:dyDescent="0.25">
      <c r="L770" s="48"/>
    </row>
    <row r="771" spans="12:12" x14ac:dyDescent="0.25">
      <c r="L771" s="48"/>
    </row>
    <row r="772" spans="12:12" x14ac:dyDescent="0.25">
      <c r="L772" s="48"/>
    </row>
    <row r="773" spans="12:12" x14ac:dyDescent="0.25">
      <c r="L773" s="48"/>
    </row>
    <row r="774" spans="12:12" x14ac:dyDescent="0.25">
      <c r="L774" s="48"/>
    </row>
    <row r="775" spans="12:12" x14ac:dyDescent="0.25">
      <c r="L775" s="48"/>
    </row>
    <row r="776" spans="12:12" x14ac:dyDescent="0.25">
      <c r="L776" s="48"/>
    </row>
    <row r="777" spans="12:12" x14ac:dyDescent="0.25">
      <c r="L777" s="48"/>
    </row>
    <row r="778" spans="12:12" x14ac:dyDescent="0.25">
      <c r="L778" s="48"/>
    </row>
    <row r="779" spans="12:12" x14ac:dyDescent="0.25">
      <c r="L779" s="48"/>
    </row>
    <row r="780" spans="12:12" x14ac:dyDescent="0.25">
      <c r="L780" s="48"/>
    </row>
    <row r="781" spans="12:12" x14ac:dyDescent="0.25">
      <c r="L781" s="48"/>
    </row>
    <row r="782" spans="12:12" x14ac:dyDescent="0.25">
      <c r="L782" s="48"/>
    </row>
    <row r="783" spans="12:12" x14ac:dyDescent="0.25">
      <c r="L783" s="48"/>
    </row>
    <row r="784" spans="12:12" x14ac:dyDescent="0.25">
      <c r="L784" s="48"/>
    </row>
    <row r="785" spans="12:12" x14ac:dyDescent="0.25">
      <c r="L785" s="48"/>
    </row>
    <row r="786" spans="12:12" x14ac:dyDescent="0.25">
      <c r="L786" s="48"/>
    </row>
    <row r="787" spans="12:12" x14ac:dyDescent="0.25">
      <c r="L787" s="48"/>
    </row>
    <row r="788" spans="12:12" x14ac:dyDescent="0.25">
      <c r="L788" s="48"/>
    </row>
    <row r="789" spans="12:12" x14ac:dyDescent="0.25">
      <c r="L789" s="48"/>
    </row>
    <row r="790" spans="12:12" x14ac:dyDescent="0.25">
      <c r="L790" s="48"/>
    </row>
    <row r="791" spans="12:12" x14ac:dyDescent="0.25">
      <c r="L791" s="48"/>
    </row>
    <row r="792" spans="12:12" x14ac:dyDescent="0.25">
      <c r="L792" s="48"/>
    </row>
    <row r="793" spans="12:12" x14ac:dyDescent="0.25">
      <c r="L793" s="48"/>
    </row>
    <row r="794" spans="12:12" x14ac:dyDescent="0.25">
      <c r="L794" s="48"/>
    </row>
    <row r="795" spans="12:12" x14ac:dyDescent="0.25">
      <c r="L795" s="48"/>
    </row>
    <row r="796" spans="12:12" x14ac:dyDescent="0.25">
      <c r="L796" s="48"/>
    </row>
    <row r="797" spans="12:12" x14ac:dyDescent="0.25">
      <c r="L797" s="48"/>
    </row>
    <row r="798" spans="12:12" x14ac:dyDescent="0.25">
      <c r="L798" s="48"/>
    </row>
    <row r="799" spans="12:12" x14ac:dyDescent="0.25">
      <c r="L799" s="48"/>
    </row>
    <row r="800" spans="12:12" x14ac:dyDescent="0.25">
      <c r="L800" s="48"/>
    </row>
    <row r="801" spans="12:12" x14ac:dyDescent="0.25">
      <c r="L801" s="48"/>
    </row>
    <row r="802" spans="12:12" x14ac:dyDescent="0.25">
      <c r="L802" s="48"/>
    </row>
    <row r="803" spans="12:12" x14ac:dyDescent="0.25">
      <c r="L803" s="48"/>
    </row>
    <row r="804" spans="12:12" x14ac:dyDescent="0.25">
      <c r="L804" s="48"/>
    </row>
    <row r="805" spans="12:12" x14ac:dyDescent="0.25">
      <c r="L805" s="48"/>
    </row>
    <row r="806" spans="12:12" x14ac:dyDescent="0.25">
      <c r="L806" s="48"/>
    </row>
    <row r="807" spans="12:12" x14ac:dyDescent="0.25">
      <c r="L807" s="48"/>
    </row>
    <row r="808" spans="12:12" x14ac:dyDescent="0.25">
      <c r="L808" s="48"/>
    </row>
    <row r="809" spans="12:12" x14ac:dyDescent="0.25">
      <c r="L809" s="48"/>
    </row>
    <row r="810" spans="12:12" x14ac:dyDescent="0.25">
      <c r="L810" s="48"/>
    </row>
    <row r="811" spans="12:12" x14ac:dyDescent="0.25">
      <c r="L811" s="48"/>
    </row>
    <row r="812" spans="12:12" x14ac:dyDescent="0.25">
      <c r="L812" s="48"/>
    </row>
    <row r="813" spans="12:12" x14ac:dyDescent="0.25">
      <c r="L813" s="48"/>
    </row>
    <row r="814" spans="12:12" x14ac:dyDescent="0.25">
      <c r="L814" s="48"/>
    </row>
    <row r="815" spans="12:12" x14ac:dyDescent="0.25">
      <c r="L815" s="48"/>
    </row>
    <row r="816" spans="12:12" x14ac:dyDescent="0.25">
      <c r="L816" s="48"/>
    </row>
    <row r="817" spans="12:12" x14ac:dyDescent="0.25">
      <c r="L817" s="48"/>
    </row>
    <row r="818" spans="12:12" x14ac:dyDescent="0.25">
      <c r="L818" s="48"/>
    </row>
    <row r="819" spans="12:12" x14ac:dyDescent="0.25">
      <c r="L819" s="48"/>
    </row>
    <row r="820" spans="12:12" x14ac:dyDescent="0.25">
      <c r="L820" s="48"/>
    </row>
    <row r="821" spans="12:12" x14ac:dyDescent="0.25">
      <c r="L821" s="48"/>
    </row>
    <row r="822" spans="12:12" x14ac:dyDescent="0.25">
      <c r="L822" s="48"/>
    </row>
    <row r="823" spans="12:12" x14ac:dyDescent="0.25">
      <c r="L823" s="48"/>
    </row>
    <row r="824" spans="12:12" x14ac:dyDescent="0.25">
      <c r="L824" s="48"/>
    </row>
    <row r="825" spans="12:12" x14ac:dyDescent="0.25">
      <c r="L825" s="48"/>
    </row>
    <row r="826" spans="12:12" x14ac:dyDescent="0.25">
      <c r="L826" s="48"/>
    </row>
    <row r="827" spans="12:12" x14ac:dyDescent="0.25">
      <c r="L827" s="48"/>
    </row>
    <row r="828" spans="12:12" x14ac:dyDescent="0.25">
      <c r="L828" s="48"/>
    </row>
    <row r="829" spans="12:12" x14ac:dyDescent="0.25">
      <c r="L829" s="48"/>
    </row>
    <row r="830" spans="12:12" x14ac:dyDescent="0.25">
      <c r="L830" s="48"/>
    </row>
    <row r="831" spans="12:12" x14ac:dyDescent="0.25">
      <c r="L831" s="48"/>
    </row>
    <row r="832" spans="12:12" x14ac:dyDescent="0.25">
      <c r="L832" s="48"/>
    </row>
    <row r="833" spans="12:12" x14ac:dyDescent="0.25">
      <c r="L833" s="48"/>
    </row>
    <row r="834" spans="12:12" x14ac:dyDescent="0.25">
      <c r="L834" s="48"/>
    </row>
    <row r="835" spans="12:12" x14ac:dyDescent="0.25">
      <c r="L835" s="48"/>
    </row>
    <row r="836" spans="12:12" x14ac:dyDescent="0.25">
      <c r="L836" s="48"/>
    </row>
    <row r="837" spans="12:12" x14ac:dyDescent="0.25">
      <c r="L837" s="48"/>
    </row>
    <row r="838" spans="12:12" x14ac:dyDescent="0.25">
      <c r="L838" s="48"/>
    </row>
    <row r="839" spans="12:12" x14ac:dyDescent="0.25">
      <c r="L839" s="48"/>
    </row>
    <row r="840" spans="12:12" x14ac:dyDescent="0.25">
      <c r="L840" s="48"/>
    </row>
    <row r="841" spans="12:12" x14ac:dyDescent="0.25">
      <c r="L841" s="48"/>
    </row>
    <row r="842" spans="12:12" x14ac:dyDescent="0.25">
      <c r="L842" s="48"/>
    </row>
    <row r="843" spans="12:12" x14ac:dyDescent="0.25">
      <c r="L843" s="48"/>
    </row>
    <row r="844" spans="12:12" x14ac:dyDescent="0.25">
      <c r="L844" s="48"/>
    </row>
    <row r="845" spans="12:12" x14ac:dyDescent="0.25">
      <c r="L845" s="48"/>
    </row>
    <row r="846" spans="12:12" x14ac:dyDescent="0.25">
      <c r="L846" s="48"/>
    </row>
    <row r="847" spans="12:12" x14ac:dyDescent="0.25">
      <c r="L847" s="48"/>
    </row>
    <row r="848" spans="12:12" x14ac:dyDescent="0.25">
      <c r="L848" s="48"/>
    </row>
    <row r="849" spans="12:12" x14ac:dyDescent="0.25">
      <c r="L849" s="48"/>
    </row>
    <row r="850" spans="12:12" x14ac:dyDescent="0.25">
      <c r="L850" s="48"/>
    </row>
    <row r="851" spans="12:12" x14ac:dyDescent="0.25">
      <c r="L851" s="48"/>
    </row>
    <row r="852" spans="12:12" x14ac:dyDescent="0.25">
      <c r="L852" s="48"/>
    </row>
    <row r="853" spans="12:12" x14ac:dyDescent="0.25">
      <c r="L853" s="48"/>
    </row>
    <row r="854" spans="12:12" x14ac:dyDescent="0.25">
      <c r="L854" s="48"/>
    </row>
    <row r="855" spans="12:12" x14ac:dyDescent="0.25">
      <c r="L855" s="48"/>
    </row>
    <row r="856" spans="12:12" x14ac:dyDescent="0.25">
      <c r="L856" s="48"/>
    </row>
    <row r="857" spans="12:12" x14ac:dyDescent="0.25">
      <c r="L857" s="48"/>
    </row>
    <row r="858" spans="12:12" x14ac:dyDescent="0.25">
      <c r="L858" s="48"/>
    </row>
    <row r="859" spans="12:12" x14ac:dyDescent="0.25">
      <c r="L859" s="48"/>
    </row>
    <row r="860" spans="12:12" x14ac:dyDescent="0.25">
      <c r="L860" s="48"/>
    </row>
    <row r="861" spans="12:12" x14ac:dyDescent="0.25">
      <c r="L861" s="48"/>
    </row>
    <row r="862" spans="12:12" x14ac:dyDescent="0.25">
      <c r="L862" s="48"/>
    </row>
    <row r="863" spans="12:12" x14ac:dyDescent="0.25">
      <c r="L863" s="48"/>
    </row>
    <row r="864" spans="12:12" x14ac:dyDescent="0.25">
      <c r="L864" s="48"/>
    </row>
    <row r="865" spans="12:12" x14ac:dyDescent="0.25">
      <c r="L865" s="48"/>
    </row>
    <row r="866" spans="12:12" x14ac:dyDescent="0.25">
      <c r="L866" s="48"/>
    </row>
    <row r="867" spans="12:12" x14ac:dyDescent="0.25">
      <c r="L867" s="48"/>
    </row>
    <row r="868" spans="12:12" x14ac:dyDescent="0.25">
      <c r="L868" s="48"/>
    </row>
    <row r="869" spans="12:12" x14ac:dyDescent="0.25">
      <c r="L869" s="48"/>
    </row>
    <row r="870" spans="12:12" x14ac:dyDescent="0.25">
      <c r="L870" s="48"/>
    </row>
    <row r="871" spans="12:12" x14ac:dyDescent="0.25">
      <c r="L871" s="48"/>
    </row>
    <row r="872" spans="12:12" x14ac:dyDescent="0.25">
      <c r="L872" s="48"/>
    </row>
    <row r="873" spans="12:12" x14ac:dyDescent="0.25">
      <c r="L873" s="48"/>
    </row>
    <row r="874" spans="12:12" x14ac:dyDescent="0.25">
      <c r="L874" s="48"/>
    </row>
    <row r="875" spans="12:12" x14ac:dyDescent="0.25">
      <c r="L875" s="48"/>
    </row>
    <row r="876" spans="12:12" x14ac:dyDescent="0.25">
      <c r="L876" s="48"/>
    </row>
    <row r="877" spans="12:12" x14ac:dyDescent="0.25">
      <c r="L877" s="48"/>
    </row>
    <row r="878" spans="12:12" x14ac:dyDescent="0.25">
      <c r="L878" s="48"/>
    </row>
    <row r="879" spans="12:12" x14ac:dyDescent="0.25">
      <c r="L879" s="48"/>
    </row>
    <row r="880" spans="12:12" x14ac:dyDescent="0.25">
      <c r="L880" s="48"/>
    </row>
    <row r="881" spans="12:12" x14ac:dyDescent="0.25">
      <c r="L881" s="48"/>
    </row>
    <row r="882" spans="12:12" x14ac:dyDescent="0.25">
      <c r="L882" s="48"/>
    </row>
    <row r="883" spans="12:12" x14ac:dyDescent="0.25">
      <c r="L883" s="48"/>
    </row>
    <row r="884" spans="12:12" x14ac:dyDescent="0.25">
      <c r="L884" s="48"/>
    </row>
    <row r="885" spans="12:12" x14ac:dyDescent="0.25">
      <c r="L885" s="48"/>
    </row>
    <row r="886" spans="12:12" x14ac:dyDescent="0.25">
      <c r="L886" s="48"/>
    </row>
    <row r="887" spans="12:12" x14ac:dyDescent="0.25">
      <c r="L887" s="48"/>
    </row>
    <row r="888" spans="12:12" x14ac:dyDescent="0.25">
      <c r="L888" s="48"/>
    </row>
    <row r="889" spans="12:12" x14ac:dyDescent="0.25">
      <c r="L889" s="48"/>
    </row>
    <row r="890" spans="12:12" x14ac:dyDescent="0.25">
      <c r="L890" s="48"/>
    </row>
    <row r="891" spans="12:12" x14ac:dyDescent="0.25">
      <c r="L891" s="48"/>
    </row>
    <row r="892" spans="12:12" x14ac:dyDescent="0.25">
      <c r="L892" s="48"/>
    </row>
    <row r="893" spans="12:12" x14ac:dyDescent="0.25">
      <c r="L893" s="48"/>
    </row>
    <row r="894" spans="12:12" x14ac:dyDescent="0.25">
      <c r="L894" s="48"/>
    </row>
    <row r="895" spans="12:12" x14ac:dyDescent="0.25">
      <c r="L895" s="48"/>
    </row>
    <row r="896" spans="12:12" x14ac:dyDescent="0.25">
      <c r="L896" s="48"/>
    </row>
  </sheetData>
  <sheetProtection algorithmName="SHA-512" hashValue="E/3BaTSKiaaTOoH0wfUrbDDVXRVC7z3EhaBF6K9OsEdltluJ8nOI1R8VOKYqwGJD0qwRmHBQU3v1ce4vzmRcWg==" saltValue="9zAa6O28W+ZU+IS/RZ8C/g==" spinCount="100000" sheet="1" objects="1" scenarios="1"/>
  <mergeCells count="15">
    <mergeCell ref="B26:K26"/>
    <mergeCell ref="B19:K19"/>
    <mergeCell ref="B23:F23"/>
    <mergeCell ref="H23:L23"/>
    <mergeCell ref="B24:K24"/>
    <mergeCell ref="B1:L1"/>
    <mergeCell ref="B21:F21"/>
    <mergeCell ref="H21:L21"/>
    <mergeCell ref="B22:F22"/>
    <mergeCell ref="H22:L22"/>
    <mergeCell ref="B3:B7"/>
    <mergeCell ref="B8:B12"/>
    <mergeCell ref="B13:B14"/>
    <mergeCell ref="B15:B16"/>
    <mergeCell ref="B17:B18"/>
  </mergeCells>
  <hyperlinks>
    <hyperlink ref="E3:E18" location="'Fundamentação (1)'!A1" display="Fundamentação (1)"/>
    <hyperlink ref="G3:G18" location="'Fundamentação (2)'!A1" display="Fundamentação (2)"/>
    <hyperlink ref="K3:K18" location="'Fundamentação (3)'!A1" display="Fundamentação (3)"/>
  </hyperlinks>
  <printOptions horizontalCentered="1" verticalCentered="1"/>
  <pageMargins left="0.39370078740157483" right="0.39370078740157483" top="0.39370078740157483" bottom="0.39370078740157483"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80"/>
  <sheetViews>
    <sheetView showGridLines="0" topLeftCell="B1" zoomScaleNormal="100" workbookViewId="0">
      <selection activeCell="B1" sqref="B1:L1"/>
    </sheetView>
  </sheetViews>
  <sheetFormatPr defaultColWidth="12.625" defaultRowHeight="15" x14ac:dyDescent="0.25"/>
  <cols>
    <col min="1" max="1" width="2.375" style="43" customWidth="1"/>
    <col min="2" max="2" width="16.375" style="43" customWidth="1"/>
    <col min="3" max="3" width="40.625" style="43" customWidth="1"/>
    <col min="4" max="4" width="8.75" style="43" bestFit="1" customWidth="1"/>
    <col min="5" max="5" width="15.875" style="43" bestFit="1" customWidth="1"/>
    <col min="6" max="6" width="17.125" style="43" bestFit="1" customWidth="1"/>
    <col min="7" max="7" width="18.375" style="43" bestFit="1" customWidth="1"/>
    <col min="8" max="8" width="10.5" style="43" bestFit="1" customWidth="1"/>
    <col min="9" max="9" width="40.625" style="43" customWidth="1"/>
    <col min="10" max="10" width="12.125" style="43" bestFit="1" customWidth="1"/>
    <col min="11" max="11" width="15.875" style="43" bestFit="1" customWidth="1"/>
    <col min="12" max="12" width="13.5" style="43" bestFit="1" customWidth="1"/>
    <col min="13" max="13" width="7.625" style="43" customWidth="1"/>
    <col min="14" max="14" width="15.625" style="43" customWidth="1"/>
    <col min="15" max="15" width="43.375" style="43" customWidth="1"/>
    <col min="16" max="30" width="7.625" style="43" customWidth="1"/>
    <col min="31" max="16384" width="12.625" style="43"/>
  </cols>
  <sheetData>
    <row r="1" spans="2:12" ht="18.75" x14ac:dyDescent="0.25">
      <c r="B1" s="75" t="str">
        <f>Tabela1[[#Headers],[Requerente (Empresa Líder)]]&amp;": "&amp;'Classificação Final'!B5</f>
        <v>Requerente (Empresa Líder): Píer 3 Engenharia e Consultoria</v>
      </c>
      <c r="C1" s="75"/>
      <c r="D1" s="75"/>
      <c r="E1" s="75"/>
      <c r="F1" s="75"/>
      <c r="G1" s="75"/>
      <c r="H1" s="75"/>
      <c r="I1" s="75"/>
      <c r="J1" s="75"/>
      <c r="K1" s="75"/>
      <c r="L1" s="75"/>
    </row>
    <row r="2" spans="2:12" ht="30" x14ac:dyDescent="0.25">
      <c r="B2" s="13" t="s">
        <v>14</v>
      </c>
      <c r="C2" s="13" t="s">
        <v>30</v>
      </c>
      <c r="D2" s="13" t="s">
        <v>15</v>
      </c>
      <c r="E2" s="13" t="s">
        <v>155</v>
      </c>
      <c r="F2" s="13" t="s">
        <v>32</v>
      </c>
      <c r="G2" s="13" t="s">
        <v>33</v>
      </c>
      <c r="H2" s="13" t="s">
        <v>10</v>
      </c>
      <c r="I2" s="13" t="s">
        <v>34</v>
      </c>
      <c r="J2" s="13" t="s">
        <v>11</v>
      </c>
      <c r="K2" s="13" t="s">
        <v>35</v>
      </c>
      <c r="L2" s="14" t="s">
        <v>52</v>
      </c>
    </row>
    <row r="3" spans="2:12" ht="75" x14ac:dyDescent="0.25">
      <c r="B3" s="91" t="s">
        <v>16</v>
      </c>
      <c r="C3" s="59" t="s">
        <v>78</v>
      </c>
      <c r="D3" s="60">
        <v>9</v>
      </c>
      <c r="E3" s="44" t="s">
        <v>147</v>
      </c>
      <c r="F3" s="60">
        <v>10</v>
      </c>
      <c r="G3" s="45" t="s">
        <v>148</v>
      </c>
      <c r="H3" s="60">
        <v>6</v>
      </c>
      <c r="I3" s="63" t="s">
        <v>128</v>
      </c>
      <c r="J3" s="60">
        <v>7</v>
      </c>
      <c r="K3" s="44" t="s">
        <v>149</v>
      </c>
      <c r="L3" s="15">
        <f t="shared" ref="L3:L18" si="0">SUM(D3:J3)/4</f>
        <v>8</v>
      </c>
    </row>
    <row r="4" spans="2:12" ht="75" x14ac:dyDescent="0.25">
      <c r="B4" s="92"/>
      <c r="C4" s="59" t="s">
        <v>79</v>
      </c>
      <c r="D4" s="60">
        <v>10</v>
      </c>
      <c r="E4" s="44" t="s">
        <v>147</v>
      </c>
      <c r="F4" s="60">
        <v>10</v>
      </c>
      <c r="G4" s="45" t="s">
        <v>148</v>
      </c>
      <c r="H4" s="60">
        <v>6</v>
      </c>
      <c r="I4" s="63" t="s">
        <v>128</v>
      </c>
      <c r="J4" s="60">
        <v>5</v>
      </c>
      <c r="K4" s="44" t="s">
        <v>149</v>
      </c>
      <c r="L4" s="15">
        <f t="shared" si="0"/>
        <v>7.75</v>
      </c>
    </row>
    <row r="5" spans="2:12" ht="75" x14ac:dyDescent="0.25">
      <c r="B5" s="92"/>
      <c r="C5" s="59" t="s">
        <v>80</v>
      </c>
      <c r="D5" s="60">
        <v>9</v>
      </c>
      <c r="E5" s="44" t="s">
        <v>147</v>
      </c>
      <c r="F5" s="60">
        <v>10</v>
      </c>
      <c r="G5" s="45" t="s">
        <v>148</v>
      </c>
      <c r="H5" s="60">
        <v>6</v>
      </c>
      <c r="I5" s="63" t="s">
        <v>128</v>
      </c>
      <c r="J5" s="60">
        <v>6</v>
      </c>
      <c r="K5" s="44" t="s">
        <v>149</v>
      </c>
      <c r="L5" s="15">
        <f t="shared" si="0"/>
        <v>7.75</v>
      </c>
    </row>
    <row r="6" spans="2:12" ht="75" x14ac:dyDescent="0.25">
      <c r="B6" s="92"/>
      <c r="C6" s="59" t="s">
        <v>81</v>
      </c>
      <c r="D6" s="60">
        <v>10</v>
      </c>
      <c r="E6" s="44" t="s">
        <v>147</v>
      </c>
      <c r="F6" s="60">
        <v>10</v>
      </c>
      <c r="G6" s="45" t="s">
        <v>148</v>
      </c>
      <c r="H6" s="60">
        <v>6</v>
      </c>
      <c r="I6" s="63" t="s">
        <v>128</v>
      </c>
      <c r="J6" s="60">
        <v>5</v>
      </c>
      <c r="K6" s="44" t="s">
        <v>149</v>
      </c>
      <c r="L6" s="15">
        <f t="shared" si="0"/>
        <v>7.75</v>
      </c>
    </row>
    <row r="7" spans="2:12" ht="75" x14ac:dyDescent="0.25">
      <c r="B7" s="93"/>
      <c r="C7" s="59" t="s">
        <v>82</v>
      </c>
      <c r="D7" s="60">
        <v>9</v>
      </c>
      <c r="E7" s="44" t="s">
        <v>147</v>
      </c>
      <c r="F7" s="60">
        <v>10</v>
      </c>
      <c r="G7" s="45" t="s">
        <v>148</v>
      </c>
      <c r="H7" s="60">
        <v>6</v>
      </c>
      <c r="I7" s="63" t="s">
        <v>128</v>
      </c>
      <c r="J7" s="60">
        <v>6</v>
      </c>
      <c r="K7" s="44" t="s">
        <v>149</v>
      </c>
      <c r="L7" s="15">
        <f t="shared" si="0"/>
        <v>7.75</v>
      </c>
    </row>
    <row r="8" spans="2:12" ht="105" x14ac:dyDescent="0.25">
      <c r="B8" s="94" t="s">
        <v>17</v>
      </c>
      <c r="C8" s="61" t="s">
        <v>83</v>
      </c>
      <c r="D8" s="62">
        <v>10</v>
      </c>
      <c r="E8" s="46" t="s">
        <v>147</v>
      </c>
      <c r="F8" s="62">
        <v>9</v>
      </c>
      <c r="G8" s="47" t="s">
        <v>148</v>
      </c>
      <c r="H8" s="62">
        <v>6</v>
      </c>
      <c r="I8" s="64" t="s">
        <v>168</v>
      </c>
      <c r="J8" s="62">
        <v>10</v>
      </c>
      <c r="K8" s="46" t="s">
        <v>149</v>
      </c>
      <c r="L8" s="15">
        <f t="shared" si="0"/>
        <v>8.75</v>
      </c>
    </row>
    <row r="9" spans="2:12" ht="60" x14ac:dyDescent="0.25">
      <c r="B9" s="92"/>
      <c r="C9" s="61" t="s">
        <v>84</v>
      </c>
      <c r="D9" s="62">
        <v>10</v>
      </c>
      <c r="E9" s="46" t="s">
        <v>147</v>
      </c>
      <c r="F9" s="62">
        <v>10</v>
      </c>
      <c r="G9" s="47" t="s">
        <v>148</v>
      </c>
      <c r="H9" s="62">
        <v>6</v>
      </c>
      <c r="I9" s="64" t="s">
        <v>168</v>
      </c>
      <c r="J9" s="62">
        <v>7</v>
      </c>
      <c r="K9" s="46" t="s">
        <v>149</v>
      </c>
      <c r="L9" s="15">
        <f t="shared" si="0"/>
        <v>8.25</v>
      </c>
    </row>
    <row r="10" spans="2:12" ht="60" x14ac:dyDescent="0.25">
      <c r="B10" s="92"/>
      <c r="C10" s="61" t="s">
        <v>85</v>
      </c>
      <c r="D10" s="62">
        <v>9</v>
      </c>
      <c r="E10" s="46" t="s">
        <v>147</v>
      </c>
      <c r="F10" s="62">
        <v>10</v>
      </c>
      <c r="G10" s="47" t="s">
        <v>148</v>
      </c>
      <c r="H10" s="62">
        <v>10</v>
      </c>
      <c r="I10" s="64" t="s">
        <v>144</v>
      </c>
      <c r="J10" s="62">
        <v>9</v>
      </c>
      <c r="K10" s="46" t="s">
        <v>149</v>
      </c>
      <c r="L10" s="15">
        <f t="shared" si="0"/>
        <v>9.5</v>
      </c>
    </row>
    <row r="11" spans="2:12" ht="60" x14ac:dyDescent="0.25">
      <c r="B11" s="92"/>
      <c r="C11" s="61" t="s">
        <v>86</v>
      </c>
      <c r="D11" s="62">
        <v>9</v>
      </c>
      <c r="E11" s="46" t="s">
        <v>147</v>
      </c>
      <c r="F11" s="62">
        <v>10</v>
      </c>
      <c r="G11" s="47" t="s">
        <v>148</v>
      </c>
      <c r="H11" s="62">
        <v>10</v>
      </c>
      <c r="I11" s="64" t="s">
        <v>144</v>
      </c>
      <c r="J11" s="62">
        <v>8</v>
      </c>
      <c r="K11" s="46" t="s">
        <v>149</v>
      </c>
      <c r="L11" s="15">
        <f t="shared" si="0"/>
        <v>9.25</v>
      </c>
    </row>
    <row r="12" spans="2:12" ht="75" x14ac:dyDescent="0.25">
      <c r="B12" s="93"/>
      <c r="C12" s="61" t="s">
        <v>87</v>
      </c>
      <c r="D12" s="62">
        <v>9</v>
      </c>
      <c r="E12" s="46" t="s">
        <v>147</v>
      </c>
      <c r="F12" s="62">
        <v>10</v>
      </c>
      <c r="G12" s="47" t="s">
        <v>148</v>
      </c>
      <c r="H12" s="62">
        <v>10</v>
      </c>
      <c r="I12" s="64" t="s">
        <v>144</v>
      </c>
      <c r="J12" s="62">
        <v>8</v>
      </c>
      <c r="K12" s="46" t="s">
        <v>149</v>
      </c>
      <c r="L12" s="15">
        <f t="shared" si="0"/>
        <v>9.25</v>
      </c>
    </row>
    <row r="13" spans="2:12" ht="75" x14ac:dyDescent="0.25">
      <c r="B13" s="91" t="s">
        <v>18</v>
      </c>
      <c r="C13" s="59" t="s">
        <v>88</v>
      </c>
      <c r="D13" s="60">
        <v>9</v>
      </c>
      <c r="E13" s="44" t="s">
        <v>147</v>
      </c>
      <c r="F13" s="60">
        <v>10</v>
      </c>
      <c r="G13" s="45" t="s">
        <v>148</v>
      </c>
      <c r="H13" s="60">
        <v>10</v>
      </c>
      <c r="I13" s="65" t="s">
        <v>144</v>
      </c>
      <c r="J13" s="60">
        <v>8</v>
      </c>
      <c r="K13" s="44" t="s">
        <v>149</v>
      </c>
      <c r="L13" s="15">
        <f t="shared" si="0"/>
        <v>9.25</v>
      </c>
    </row>
    <row r="14" spans="2:12" ht="60" x14ac:dyDescent="0.25">
      <c r="B14" s="93"/>
      <c r="C14" s="59" t="s">
        <v>89</v>
      </c>
      <c r="D14" s="60">
        <v>10</v>
      </c>
      <c r="E14" s="44" t="s">
        <v>147</v>
      </c>
      <c r="F14" s="60">
        <v>10</v>
      </c>
      <c r="G14" s="45" t="s">
        <v>148</v>
      </c>
      <c r="H14" s="60">
        <v>10</v>
      </c>
      <c r="I14" s="65" t="s">
        <v>144</v>
      </c>
      <c r="J14" s="60">
        <v>7</v>
      </c>
      <c r="K14" s="44" t="s">
        <v>149</v>
      </c>
      <c r="L14" s="15">
        <f t="shared" si="0"/>
        <v>9.25</v>
      </c>
    </row>
    <row r="15" spans="2:12" ht="75" x14ac:dyDescent="0.25">
      <c r="B15" s="94" t="s">
        <v>19</v>
      </c>
      <c r="C15" s="61" t="s">
        <v>90</v>
      </c>
      <c r="D15" s="62">
        <v>9</v>
      </c>
      <c r="E15" s="46" t="s">
        <v>147</v>
      </c>
      <c r="F15" s="62">
        <v>10</v>
      </c>
      <c r="G15" s="47" t="s">
        <v>148</v>
      </c>
      <c r="H15" s="62">
        <v>10</v>
      </c>
      <c r="I15" s="64" t="s">
        <v>144</v>
      </c>
      <c r="J15" s="62">
        <v>8</v>
      </c>
      <c r="K15" s="46" t="s">
        <v>149</v>
      </c>
      <c r="L15" s="15">
        <f t="shared" si="0"/>
        <v>9.25</v>
      </c>
    </row>
    <row r="16" spans="2:12" ht="60" x14ac:dyDescent="0.25">
      <c r="B16" s="93"/>
      <c r="C16" s="61" t="s">
        <v>91</v>
      </c>
      <c r="D16" s="62">
        <v>9</v>
      </c>
      <c r="E16" s="46" t="s">
        <v>147</v>
      </c>
      <c r="F16" s="62">
        <v>10</v>
      </c>
      <c r="G16" s="47" t="s">
        <v>148</v>
      </c>
      <c r="H16" s="62">
        <v>10</v>
      </c>
      <c r="I16" s="64" t="s">
        <v>144</v>
      </c>
      <c r="J16" s="62">
        <v>8</v>
      </c>
      <c r="K16" s="46" t="s">
        <v>149</v>
      </c>
      <c r="L16" s="15">
        <f t="shared" si="0"/>
        <v>9.25</v>
      </c>
    </row>
    <row r="17" spans="1:30" ht="90" x14ac:dyDescent="0.25">
      <c r="B17" s="91" t="s">
        <v>20</v>
      </c>
      <c r="C17" s="59" t="s">
        <v>92</v>
      </c>
      <c r="D17" s="60">
        <v>7</v>
      </c>
      <c r="E17" s="44" t="s">
        <v>147</v>
      </c>
      <c r="F17" s="60">
        <v>9</v>
      </c>
      <c r="G17" s="45" t="s">
        <v>148</v>
      </c>
      <c r="H17" s="60">
        <v>10</v>
      </c>
      <c r="I17" s="63" t="s">
        <v>144</v>
      </c>
      <c r="J17" s="60">
        <v>9</v>
      </c>
      <c r="K17" s="44" t="s">
        <v>149</v>
      </c>
      <c r="L17" s="15">
        <f t="shared" si="0"/>
        <v>8.75</v>
      </c>
    </row>
    <row r="18" spans="1:30" ht="120" x14ac:dyDescent="0.25">
      <c r="B18" s="93"/>
      <c r="C18" s="59" t="s">
        <v>93</v>
      </c>
      <c r="D18" s="60">
        <v>6</v>
      </c>
      <c r="E18" s="44" t="s">
        <v>147</v>
      </c>
      <c r="F18" s="60">
        <v>9</v>
      </c>
      <c r="G18" s="45" t="s">
        <v>148</v>
      </c>
      <c r="H18" s="60">
        <v>10</v>
      </c>
      <c r="I18" s="63" t="s">
        <v>144</v>
      </c>
      <c r="J18" s="60">
        <v>9</v>
      </c>
      <c r="K18" s="44" t="s">
        <v>149</v>
      </c>
      <c r="L18" s="15">
        <f t="shared" si="0"/>
        <v>8.5</v>
      </c>
    </row>
    <row r="19" spans="1:30" x14ac:dyDescent="0.25">
      <c r="B19" s="95" t="s">
        <v>21</v>
      </c>
      <c r="C19" s="96">
        <f>COUNTIF(L3:L18,"&gt;0")</f>
        <v>16</v>
      </c>
      <c r="D19" s="96"/>
      <c r="E19" s="96"/>
      <c r="F19" s="96"/>
      <c r="G19" s="96"/>
      <c r="H19" s="96"/>
      <c r="I19" s="96"/>
      <c r="J19" s="96"/>
      <c r="K19" s="97"/>
      <c r="L19" s="16">
        <f>SUM(L3:L18)/16</f>
        <v>8.640625</v>
      </c>
    </row>
    <row r="20" spans="1:30" x14ac:dyDescent="0.25">
      <c r="L20" s="48"/>
    </row>
    <row r="21" spans="1:30" x14ac:dyDescent="0.25">
      <c r="B21" s="80" t="s">
        <v>13</v>
      </c>
      <c r="C21" s="80"/>
      <c r="D21" s="80"/>
      <c r="E21" s="80"/>
      <c r="F21" s="80"/>
      <c r="G21" s="56" t="s">
        <v>12</v>
      </c>
      <c r="H21" s="77" t="s">
        <v>36</v>
      </c>
      <c r="I21" s="77"/>
      <c r="J21" s="77"/>
      <c r="K21" s="77"/>
      <c r="L21" s="77"/>
    </row>
    <row r="22" spans="1:30" ht="36" customHeight="1" x14ac:dyDescent="0.25">
      <c r="A22" s="49"/>
      <c r="B22" s="89" t="s">
        <v>50</v>
      </c>
      <c r="C22" s="89"/>
      <c r="D22" s="89"/>
      <c r="E22" s="89"/>
      <c r="F22" s="89"/>
      <c r="G22" s="57">
        <v>10</v>
      </c>
      <c r="H22" s="78" t="s">
        <v>161</v>
      </c>
      <c r="I22" s="78"/>
      <c r="J22" s="78"/>
      <c r="K22" s="78"/>
      <c r="L22" s="78"/>
      <c r="M22" s="49"/>
      <c r="N22" s="49"/>
      <c r="O22" s="49"/>
      <c r="P22" s="49"/>
      <c r="Q22" s="49"/>
      <c r="R22" s="49"/>
      <c r="S22" s="49"/>
      <c r="T22" s="49"/>
      <c r="U22" s="49"/>
      <c r="V22" s="49"/>
      <c r="W22" s="49"/>
      <c r="X22" s="49"/>
      <c r="Y22" s="49"/>
      <c r="Z22" s="49"/>
      <c r="AA22" s="49"/>
      <c r="AB22" s="49"/>
      <c r="AC22" s="49"/>
      <c r="AD22" s="49"/>
    </row>
    <row r="23" spans="1:30" ht="129" customHeight="1" x14ac:dyDescent="0.25">
      <c r="B23" s="90" t="s">
        <v>51</v>
      </c>
      <c r="C23" s="90"/>
      <c r="D23" s="90"/>
      <c r="E23" s="90"/>
      <c r="F23" s="90"/>
      <c r="G23" s="57">
        <v>8</v>
      </c>
      <c r="H23" s="79" t="s">
        <v>211</v>
      </c>
      <c r="I23" s="79"/>
      <c r="J23" s="79"/>
      <c r="K23" s="79"/>
      <c r="L23" s="79"/>
    </row>
    <row r="24" spans="1:30" x14ac:dyDescent="0.25">
      <c r="B24" s="76" t="s">
        <v>22</v>
      </c>
      <c r="C24" s="76"/>
      <c r="D24" s="76"/>
      <c r="E24" s="76"/>
      <c r="F24" s="76"/>
      <c r="G24" s="76"/>
      <c r="H24" s="76"/>
      <c r="I24" s="76"/>
      <c r="J24" s="76"/>
      <c r="K24" s="76"/>
      <c r="L24" s="58">
        <f>(G22+G23)/2</f>
        <v>9</v>
      </c>
    </row>
    <row r="25" spans="1:30" x14ac:dyDescent="0.25">
      <c r="L25" s="48"/>
    </row>
    <row r="26" spans="1:30" x14ac:dyDescent="0.25">
      <c r="B26" s="98" t="s">
        <v>23</v>
      </c>
      <c r="C26" s="99"/>
      <c r="D26" s="99"/>
      <c r="E26" s="99"/>
      <c r="F26" s="99"/>
      <c r="G26" s="99"/>
      <c r="H26" s="99"/>
      <c r="I26" s="99"/>
      <c r="J26" s="99"/>
      <c r="K26" s="100"/>
      <c r="L26" s="6">
        <f>L19*0.7+L24*0.3</f>
        <v>8.7484374999999996</v>
      </c>
    </row>
    <row r="27" spans="1:30" x14ac:dyDescent="0.25">
      <c r="L27" s="48"/>
    </row>
    <row r="28" spans="1:30" x14ac:dyDescent="0.25">
      <c r="L28" s="48"/>
    </row>
    <row r="29" spans="1:30" x14ac:dyDescent="0.25">
      <c r="L29" s="48"/>
    </row>
    <row r="30" spans="1:30" x14ac:dyDescent="0.25">
      <c r="L30" s="48"/>
    </row>
    <row r="31" spans="1:30" x14ac:dyDescent="0.25">
      <c r="L31" s="48"/>
    </row>
    <row r="32" spans="1:30" x14ac:dyDescent="0.25">
      <c r="L32" s="48"/>
    </row>
    <row r="33" spans="12:12" x14ac:dyDescent="0.25">
      <c r="L33" s="48"/>
    </row>
    <row r="34" spans="12:12" x14ac:dyDescent="0.25">
      <c r="L34" s="48"/>
    </row>
    <row r="35" spans="12:12" x14ac:dyDescent="0.25">
      <c r="L35" s="48"/>
    </row>
    <row r="36" spans="12:12" x14ac:dyDescent="0.25">
      <c r="L36" s="48"/>
    </row>
    <row r="37" spans="12:12" x14ac:dyDescent="0.25">
      <c r="L37" s="48"/>
    </row>
    <row r="38" spans="12:12" x14ac:dyDescent="0.25">
      <c r="L38" s="48"/>
    </row>
    <row r="39" spans="12:12" x14ac:dyDescent="0.25">
      <c r="L39" s="48"/>
    </row>
    <row r="40" spans="12:12" x14ac:dyDescent="0.25">
      <c r="L40" s="48"/>
    </row>
    <row r="41" spans="12:12" x14ac:dyDescent="0.25">
      <c r="L41" s="48"/>
    </row>
    <row r="42" spans="12:12" x14ac:dyDescent="0.25">
      <c r="L42" s="48"/>
    </row>
    <row r="43" spans="12:12" x14ac:dyDescent="0.25">
      <c r="L43" s="48"/>
    </row>
    <row r="44" spans="12:12" x14ac:dyDescent="0.25">
      <c r="L44" s="48"/>
    </row>
    <row r="45" spans="12:12" x14ac:dyDescent="0.25">
      <c r="L45" s="48"/>
    </row>
    <row r="46" spans="12:12" x14ac:dyDescent="0.25">
      <c r="L46" s="48"/>
    </row>
    <row r="47" spans="12:12" x14ac:dyDescent="0.25">
      <c r="L47" s="48"/>
    </row>
    <row r="48" spans="12:12" x14ac:dyDescent="0.25">
      <c r="L48" s="48"/>
    </row>
    <row r="49" spans="12:12" x14ac:dyDescent="0.25">
      <c r="L49" s="48"/>
    </row>
    <row r="50" spans="12:12" x14ac:dyDescent="0.25">
      <c r="L50" s="48"/>
    </row>
    <row r="51" spans="12:12" x14ac:dyDescent="0.25">
      <c r="L51" s="48"/>
    </row>
    <row r="52" spans="12:12" x14ac:dyDescent="0.25">
      <c r="L52" s="48"/>
    </row>
    <row r="53" spans="12:12" x14ac:dyDescent="0.25">
      <c r="L53" s="48"/>
    </row>
    <row r="54" spans="12:12" x14ac:dyDescent="0.25">
      <c r="L54" s="48"/>
    </row>
    <row r="55" spans="12:12" x14ac:dyDescent="0.25">
      <c r="L55" s="48"/>
    </row>
    <row r="56" spans="12:12" x14ac:dyDescent="0.25">
      <c r="L56" s="48"/>
    </row>
    <row r="57" spans="12:12" x14ac:dyDescent="0.25">
      <c r="L57" s="48"/>
    </row>
    <row r="58" spans="12:12" x14ac:dyDescent="0.25">
      <c r="L58" s="48"/>
    </row>
    <row r="59" spans="12:12" x14ac:dyDescent="0.25">
      <c r="L59" s="48"/>
    </row>
    <row r="60" spans="12:12" x14ac:dyDescent="0.25">
      <c r="L60" s="48"/>
    </row>
    <row r="61" spans="12:12" x14ac:dyDescent="0.25">
      <c r="L61" s="48"/>
    </row>
    <row r="62" spans="12:12" x14ac:dyDescent="0.25">
      <c r="L62" s="48"/>
    </row>
    <row r="63" spans="12:12" x14ac:dyDescent="0.25">
      <c r="L63" s="48"/>
    </row>
    <row r="64" spans="12:12" x14ac:dyDescent="0.25">
      <c r="L64" s="48"/>
    </row>
    <row r="65" spans="12:12" x14ac:dyDescent="0.25">
      <c r="L65" s="48"/>
    </row>
    <row r="66" spans="12:12" x14ac:dyDescent="0.25">
      <c r="L66" s="48"/>
    </row>
    <row r="67" spans="12:12" x14ac:dyDescent="0.25">
      <c r="L67" s="48"/>
    </row>
    <row r="68" spans="12:12" x14ac:dyDescent="0.25">
      <c r="L68" s="48"/>
    </row>
    <row r="69" spans="12:12" x14ac:dyDescent="0.25">
      <c r="L69" s="48"/>
    </row>
    <row r="70" spans="12:12" x14ac:dyDescent="0.25">
      <c r="L70" s="48"/>
    </row>
    <row r="71" spans="12:12" x14ac:dyDescent="0.25">
      <c r="L71" s="48"/>
    </row>
    <row r="72" spans="12:12" x14ac:dyDescent="0.25">
      <c r="L72" s="48"/>
    </row>
    <row r="73" spans="12:12" x14ac:dyDescent="0.25">
      <c r="L73" s="48"/>
    </row>
    <row r="74" spans="12:12" x14ac:dyDescent="0.25">
      <c r="L74" s="48"/>
    </row>
    <row r="75" spans="12:12" x14ac:dyDescent="0.25">
      <c r="L75" s="48"/>
    </row>
    <row r="76" spans="12:12" x14ac:dyDescent="0.25">
      <c r="L76" s="48"/>
    </row>
    <row r="77" spans="12:12" x14ac:dyDescent="0.25">
      <c r="L77" s="48"/>
    </row>
    <row r="78" spans="12:12" x14ac:dyDescent="0.25">
      <c r="L78" s="48"/>
    </row>
    <row r="79" spans="12:12" x14ac:dyDescent="0.25">
      <c r="L79" s="48"/>
    </row>
    <row r="80" spans="12:12" x14ac:dyDescent="0.25">
      <c r="L80" s="48"/>
    </row>
    <row r="81" spans="12:12" x14ac:dyDescent="0.25">
      <c r="L81" s="48"/>
    </row>
    <row r="82" spans="12:12" x14ac:dyDescent="0.25">
      <c r="L82" s="48"/>
    </row>
    <row r="83" spans="12:12" x14ac:dyDescent="0.25">
      <c r="L83" s="48"/>
    </row>
    <row r="84" spans="12:12" x14ac:dyDescent="0.25">
      <c r="L84" s="48"/>
    </row>
    <row r="85" spans="12:12" x14ac:dyDescent="0.25">
      <c r="L85" s="48"/>
    </row>
    <row r="86" spans="12:12" x14ac:dyDescent="0.25">
      <c r="L86" s="48"/>
    </row>
    <row r="87" spans="12:12" x14ac:dyDescent="0.25">
      <c r="L87" s="48"/>
    </row>
    <row r="88" spans="12:12" x14ac:dyDescent="0.25">
      <c r="L88" s="48"/>
    </row>
    <row r="89" spans="12:12" x14ac:dyDescent="0.25">
      <c r="L89" s="48"/>
    </row>
    <row r="90" spans="12:12" x14ac:dyDescent="0.25">
      <c r="L90" s="48"/>
    </row>
    <row r="91" spans="12:12" x14ac:dyDescent="0.25">
      <c r="L91" s="48"/>
    </row>
    <row r="92" spans="12:12" x14ac:dyDescent="0.25">
      <c r="L92" s="48"/>
    </row>
    <row r="93" spans="12:12" x14ac:dyDescent="0.25">
      <c r="L93" s="48"/>
    </row>
    <row r="94" spans="12:12" x14ac:dyDescent="0.25">
      <c r="L94" s="48"/>
    </row>
    <row r="95" spans="12:12" x14ac:dyDescent="0.25">
      <c r="L95" s="48"/>
    </row>
    <row r="96" spans="12:12" x14ac:dyDescent="0.25">
      <c r="L96" s="48"/>
    </row>
    <row r="97" spans="12:12" x14ac:dyDescent="0.25">
      <c r="L97" s="48"/>
    </row>
    <row r="98" spans="12:12" x14ac:dyDescent="0.25">
      <c r="L98" s="48"/>
    </row>
    <row r="99" spans="12:12" x14ac:dyDescent="0.25">
      <c r="L99" s="48"/>
    </row>
    <row r="100" spans="12:12" x14ac:dyDescent="0.25">
      <c r="L100" s="48"/>
    </row>
    <row r="101" spans="12:12" x14ac:dyDescent="0.25">
      <c r="L101" s="48"/>
    </row>
    <row r="102" spans="12:12" x14ac:dyDescent="0.25">
      <c r="L102" s="48"/>
    </row>
    <row r="103" spans="12:12" x14ac:dyDescent="0.25">
      <c r="L103" s="48"/>
    </row>
    <row r="104" spans="12:12" x14ac:dyDescent="0.25">
      <c r="L104" s="48"/>
    </row>
    <row r="105" spans="12:12" x14ac:dyDescent="0.25">
      <c r="L105" s="48"/>
    </row>
    <row r="106" spans="12:12" x14ac:dyDescent="0.25">
      <c r="L106" s="48"/>
    </row>
    <row r="107" spans="12:12" x14ac:dyDescent="0.25">
      <c r="L107" s="48"/>
    </row>
    <row r="108" spans="12:12" x14ac:dyDescent="0.25">
      <c r="L108" s="48"/>
    </row>
    <row r="109" spans="12:12" x14ac:dyDescent="0.25">
      <c r="L109" s="48"/>
    </row>
    <row r="110" spans="12:12" x14ac:dyDescent="0.25">
      <c r="L110" s="48"/>
    </row>
    <row r="111" spans="12:12" x14ac:dyDescent="0.25">
      <c r="L111" s="48"/>
    </row>
    <row r="112" spans="12:12" x14ac:dyDescent="0.25">
      <c r="L112" s="48"/>
    </row>
    <row r="113" spans="12:12" x14ac:dyDescent="0.25">
      <c r="L113" s="48"/>
    </row>
    <row r="114" spans="12:12" x14ac:dyDescent="0.25">
      <c r="L114" s="48"/>
    </row>
    <row r="115" spans="12:12" x14ac:dyDescent="0.25">
      <c r="L115" s="48"/>
    </row>
    <row r="116" spans="12:12" x14ac:dyDescent="0.25">
      <c r="L116" s="48"/>
    </row>
    <row r="117" spans="12:12" x14ac:dyDescent="0.25">
      <c r="L117" s="48"/>
    </row>
    <row r="118" spans="12:12" x14ac:dyDescent="0.25">
      <c r="L118" s="48"/>
    </row>
    <row r="119" spans="12:12" x14ac:dyDescent="0.25">
      <c r="L119" s="48"/>
    </row>
    <row r="120" spans="12:12" x14ac:dyDescent="0.25">
      <c r="L120" s="48"/>
    </row>
    <row r="121" spans="12:12" x14ac:dyDescent="0.25">
      <c r="L121" s="48"/>
    </row>
    <row r="122" spans="12:12" x14ac:dyDescent="0.25">
      <c r="L122" s="48"/>
    </row>
    <row r="123" spans="12:12" x14ac:dyDescent="0.25">
      <c r="L123" s="48"/>
    </row>
    <row r="124" spans="12:12" x14ac:dyDescent="0.25">
      <c r="L124" s="48"/>
    </row>
    <row r="125" spans="12:12" x14ac:dyDescent="0.25">
      <c r="L125" s="48"/>
    </row>
    <row r="126" spans="12:12" x14ac:dyDescent="0.25">
      <c r="L126" s="48"/>
    </row>
    <row r="127" spans="12:12" x14ac:dyDescent="0.25">
      <c r="L127" s="48"/>
    </row>
    <row r="128" spans="12:12" x14ac:dyDescent="0.25">
      <c r="L128" s="48"/>
    </row>
    <row r="129" spans="12:12" x14ac:dyDescent="0.25">
      <c r="L129" s="48"/>
    </row>
    <row r="130" spans="12:12" x14ac:dyDescent="0.25">
      <c r="L130" s="48"/>
    </row>
    <row r="131" spans="12:12" x14ac:dyDescent="0.25">
      <c r="L131" s="48"/>
    </row>
    <row r="132" spans="12:12" x14ac:dyDescent="0.25">
      <c r="L132" s="48"/>
    </row>
    <row r="133" spans="12:12" x14ac:dyDescent="0.25">
      <c r="L133" s="48"/>
    </row>
    <row r="134" spans="12:12" x14ac:dyDescent="0.25">
      <c r="L134" s="48"/>
    </row>
    <row r="135" spans="12:12" x14ac:dyDescent="0.25">
      <c r="L135" s="48"/>
    </row>
    <row r="136" spans="12:12" x14ac:dyDescent="0.25">
      <c r="L136" s="48"/>
    </row>
    <row r="137" spans="12:12" x14ac:dyDescent="0.25">
      <c r="L137" s="48"/>
    </row>
    <row r="138" spans="12:12" x14ac:dyDescent="0.25">
      <c r="L138" s="48"/>
    </row>
    <row r="139" spans="12:12" x14ac:dyDescent="0.25">
      <c r="L139" s="48"/>
    </row>
    <row r="140" spans="12:12" x14ac:dyDescent="0.25">
      <c r="L140" s="48"/>
    </row>
    <row r="141" spans="12:12" x14ac:dyDescent="0.25">
      <c r="L141" s="48"/>
    </row>
    <row r="142" spans="12:12" x14ac:dyDescent="0.25">
      <c r="L142" s="48"/>
    </row>
    <row r="143" spans="12:12" x14ac:dyDescent="0.25">
      <c r="L143" s="48"/>
    </row>
    <row r="144" spans="12:12" x14ac:dyDescent="0.25">
      <c r="L144" s="48"/>
    </row>
    <row r="145" spans="12:12" x14ac:dyDescent="0.25">
      <c r="L145" s="48"/>
    </row>
    <row r="146" spans="12:12" x14ac:dyDescent="0.25">
      <c r="L146" s="48"/>
    </row>
    <row r="147" spans="12:12" x14ac:dyDescent="0.25">
      <c r="L147" s="48"/>
    </row>
    <row r="148" spans="12:12" x14ac:dyDescent="0.25">
      <c r="L148" s="48"/>
    </row>
    <row r="149" spans="12:12" x14ac:dyDescent="0.25">
      <c r="L149" s="48"/>
    </row>
    <row r="150" spans="12:12" x14ac:dyDescent="0.25">
      <c r="L150" s="48"/>
    </row>
    <row r="151" spans="12:12" x14ac:dyDescent="0.25">
      <c r="L151" s="48"/>
    </row>
    <row r="152" spans="12:12" x14ac:dyDescent="0.25">
      <c r="L152" s="48"/>
    </row>
    <row r="153" spans="12:12" x14ac:dyDescent="0.25">
      <c r="L153" s="48"/>
    </row>
    <row r="154" spans="12:12" x14ac:dyDescent="0.25">
      <c r="L154" s="48"/>
    </row>
    <row r="155" spans="12:12" x14ac:dyDescent="0.25">
      <c r="L155" s="48"/>
    </row>
    <row r="156" spans="12:12" x14ac:dyDescent="0.25">
      <c r="L156" s="48"/>
    </row>
    <row r="157" spans="12:12" x14ac:dyDescent="0.25">
      <c r="L157" s="48"/>
    </row>
    <row r="158" spans="12:12" x14ac:dyDescent="0.25">
      <c r="L158" s="48"/>
    </row>
    <row r="159" spans="12:12" x14ac:dyDescent="0.25">
      <c r="L159" s="48"/>
    </row>
    <row r="160" spans="12:12" x14ac:dyDescent="0.25">
      <c r="L160" s="48"/>
    </row>
    <row r="161" spans="12:12" x14ac:dyDescent="0.25">
      <c r="L161" s="48"/>
    </row>
    <row r="162" spans="12:12" x14ac:dyDescent="0.25">
      <c r="L162" s="48"/>
    </row>
    <row r="163" spans="12:12" x14ac:dyDescent="0.25">
      <c r="L163" s="48"/>
    </row>
    <row r="164" spans="12:12" x14ac:dyDescent="0.25">
      <c r="L164" s="48"/>
    </row>
    <row r="165" spans="12:12" x14ac:dyDescent="0.25">
      <c r="L165" s="48"/>
    </row>
    <row r="166" spans="12:12" x14ac:dyDescent="0.25">
      <c r="L166" s="48"/>
    </row>
    <row r="167" spans="12:12" x14ac:dyDescent="0.25">
      <c r="L167" s="48"/>
    </row>
    <row r="168" spans="12:12" x14ac:dyDescent="0.25">
      <c r="L168" s="48"/>
    </row>
    <row r="169" spans="12:12" x14ac:dyDescent="0.25">
      <c r="L169" s="48"/>
    </row>
    <row r="170" spans="12:12" x14ac:dyDescent="0.25">
      <c r="L170" s="48"/>
    </row>
    <row r="171" spans="12:12" x14ac:dyDescent="0.25">
      <c r="L171" s="48"/>
    </row>
    <row r="172" spans="12:12" x14ac:dyDescent="0.25">
      <c r="L172" s="48"/>
    </row>
    <row r="173" spans="12:12" x14ac:dyDescent="0.25">
      <c r="L173" s="48"/>
    </row>
    <row r="174" spans="12:12" x14ac:dyDescent="0.25">
      <c r="L174" s="48"/>
    </row>
    <row r="175" spans="12:12" x14ac:dyDescent="0.25">
      <c r="L175" s="48"/>
    </row>
    <row r="176" spans="12:12" x14ac:dyDescent="0.25">
      <c r="L176" s="48"/>
    </row>
    <row r="177" spans="12:12" x14ac:dyDescent="0.25">
      <c r="L177" s="48"/>
    </row>
    <row r="178" spans="12:12" x14ac:dyDescent="0.25">
      <c r="L178" s="48"/>
    </row>
    <row r="179" spans="12:12" x14ac:dyDescent="0.25">
      <c r="L179" s="48"/>
    </row>
    <row r="180" spans="12:12" x14ac:dyDescent="0.25">
      <c r="L180" s="48"/>
    </row>
    <row r="181" spans="12:12" x14ac:dyDescent="0.25">
      <c r="L181" s="48"/>
    </row>
    <row r="182" spans="12:12" x14ac:dyDescent="0.25">
      <c r="L182" s="48"/>
    </row>
    <row r="183" spans="12:12" x14ac:dyDescent="0.25">
      <c r="L183" s="48"/>
    </row>
    <row r="184" spans="12:12" x14ac:dyDescent="0.25">
      <c r="L184" s="48"/>
    </row>
    <row r="185" spans="12:12" x14ac:dyDescent="0.25">
      <c r="L185" s="48"/>
    </row>
    <row r="186" spans="12:12" x14ac:dyDescent="0.25">
      <c r="L186" s="48"/>
    </row>
    <row r="187" spans="12:12" x14ac:dyDescent="0.25">
      <c r="L187" s="48"/>
    </row>
    <row r="188" spans="12:12" x14ac:dyDescent="0.25">
      <c r="L188" s="48"/>
    </row>
    <row r="189" spans="12:12" x14ac:dyDescent="0.25">
      <c r="L189" s="48"/>
    </row>
    <row r="190" spans="12:12" x14ac:dyDescent="0.25">
      <c r="L190" s="48"/>
    </row>
    <row r="191" spans="12:12" x14ac:dyDescent="0.25">
      <c r="L191" s="48"/>
    </row>
    <row r="192" spans="12:12" x14ac:dyDescent="0.25">
      <c r="L192" s="48"/>
    </row>
    <row r="193" spans="12:12" x14ac:dyDescent="0.25">
      <c r="L193" s="48"/>
    </row>
    <row r="194" spans="12:12" x14ac:dyDescent="0.25">
      <c r="L194" s="48"/>
    </row>
    <row r="195" spans="12:12" x14ac:dyDescent="0.25">
      <c r="L195" s="48"/>
    </row>
    <row r="196" spans="12:12" x14ac:dyDescent="0.25">
      <c r="L196" s="48"/>
    </row>
    <row r="197" spans="12:12" x14ac:dyDescent="0.25">
      <c r="L197" s="48"/>
    </row>
    <row r="198" spans="12:12" x14ac:dyDescent="0.25">
      <c r="L198" s="48"/>
    </row>
    <row r="199" spans="12:12" x14ac:dyDescent="0.25">
      <c r="L199" s="48"/>
    </row>
    <row r="200" spans="12:12" x14ac:dyDescent="0.25">
      <c r="L200" s="48"/>
    </row>
    <row r="201" spans="12:12" x14ac:dyDescent="0.25">
      <c r="L201" s="48"/>
    </row>
    <row r="202" spans="12:12" x14ac:dyDescent="0.25">
      <c r="L202" s="48"/>
    </row>
    <row r="203" spans="12:12" x14ac:dyDescent="0.25">
      <c r="L203" s="48"/>
    </row>
    <row r="204" spans="12:12" x14ac:dyDescent="0.25">
      <c r="L204" s="48"/>
    </row>
    <row r="205" spans="12:12" x14ac:dyDescent="0.25">
      <c r="L205" s="48"/>
    </row>
    <row r="206" spans="12:12" x14ac:dyDescent="0.25">
      <c r="L206" s="48"/>
    </row>
    <row r="207" spans="12:12" x14ac:dyDescent="0.25">
      <c r="L207" s="48"/>
    </row>
    <row r="208" spans="12:12" x14ac:dyDescent="0.25">
      <c r="L208" s="48"/>
    </row>
    <row r="209" spans="12:12" x14ac:dyDescent="0.25">
      <c r="L209" s="48"/>
    </row>
    <row r="210" spans="12:12" x14ac:dyDescent="0.25">
      <c r="L210" s="48"/>
    </row>
    <row r="211" spans="12:12" x14ac:dyDescent="0.25">
      <c r="L211" s="48"/>
    </row>
    <row r="212" spans="12:12" x14ac:dyDescent="0.25">
      <c r="L212" s="48"/>
    </row>
    <row r="213" spans="12:12" x14ac:dyDescent="0.25">
      <c r="L213" s="48"/>
    </row>
    <row r="214" spans="12:12" x14ac:dyDescent="0.25">
      <c r="L214" s="48"/>
    </row>
    <row r="215" spans="12:12" x14ac:dyDescent="0.25">
      <c r="L215" s="48"/>
    </row>
    <row r="216" spans="12:12" x14ac:dyDescent="0.25">
      <c r="L216" s="48"/>
    </row>
    <row r="217" spans="12:12" x14ac:dyDescent="0.25">
      <c r="L217" s="48"/>
    </row>
    <row r="218" spans="12:12" x14ac:dyDescent="0.25">
      <c r="L218" s="48"/>
    </row>
    <row r="219" spans="12:12" x14ac:dyDescent="0.25">
      <c r="L219" s="48"/>
    </row>
    <row r="220" spans="12:12" x14ac:dyDescent="0.25">
      <c r="L220" s="48"/>
    </row>
    <row r="221" spans="12:12" x14ac:dyDescent="0.25">
      <c r="L221" s="48"/>
    </row>
    <row r="222" spans="12:12" x14ac:dyDescent="0.25">
      <c r="L222" s="48"/>
    </row>
    <row r="223" spans="12:12" x14ac:dyDescent="0.25">
      <c r="L223" s="48"/>
    </row>
    <row r="224" spans="12:12" x14ac:dyDescent="0.25">
      <c r="L224" s="48"/>
    </row>
    <row r="225" spans="12:12" x14ac:dyDescent="0.25">
      <c r="L225" s="48"/>
    </row>
    <row r="226" spans="12:12" x14ac:dyDescent="0.25">
      <c r="L226" s="48"/>
    </row>
    <row r="227" spans="12:12" x14ac:dyDescent="0.25">
      <c r="L227" s="48"/>
    </row>
    <row r="228" spans="12:12" x14ac:dyDescent="0.25">
      <c r="L228" s="48"/>
    </row>
    <row r="229" spans="12:12" x14ac:dyDescent="0.25">
      <c r="L229" s="48"/>
    </row>
    <row r="230" spans="12:12" x14ac:dyDescent="0.25">
      <c r="L230" s="48"/>
    </row>
    <row r="231" spans="12:12" x14ac:dyDescent="0.25">
      <c r="L231" s="48"/>
    </row>
    <row r="232" spans="12:12" x14ac:dyDescent="0.25">
      <c r="L232" s="48"/>
    </row>
    <row r="233" spans="12:12" x14ac:dyDescent="0.25">
      <c r="L233" s="48"/>
    </row>
    <row r="234" spans="12:12" x14ac:dyDescent="0.25">
      <c r="L234" s="48"/>
    </row>
    <row r="235" spans="12:12" x14ac:dyDescent="0.25">
      <c r="L235" s="48"/>
    </row>
    <row r="236" spans="12:12" x14ac:dyDescent="0.25">
      <c r="L236" s="48"/>
    </row>
    <row r="237" spans="12:12" x14ac:dyDescent="0.25">
      <c r="L237" s="48"/>
    </row>
    <row r="238" spans="12:12" x14ac:dyDescent="0.25">
      <c r="L238" s="48"/>
    </row>
    <row r="239" spans="12:12" x14ac:dyDescent="0.25">
      <c r="L239" s="48"/>
    </row>
    <row r="240" spans="12:12" x14ac:dyDescent="0.25">
      <c r="L240" s="48"/>
    </row>
    <row r="241" spans="12:12" x14ac:dyDescent="0.25">
      <c r="L241" s="48"/>
    </row>
    <row r="242" spans="12:12" x14ac:dyDescent="0.25">
      <c r="L242" s="48"/>
    </row>
    <row r="243" spans="12:12" x14ac:dyDescent="0.25">
      <c r="L243" s="48"/>
    </row>
    <row r="244" spans="12:12" x14ac:dyDescent="0.25">
      <c r="L244" s="48"/>
    </row>
    <row r="245" spans="12:12" x14ac:dyDescent="0.25">
      <c r="L245" s="48"/>
    </row>
    <row r="246" spans="12:12" x14ac:dyDescent="0.25">
      <c r="L246" s="48"/>
    </row>
    <row r="247" spans="12:12" x14ac:dyDescent="0.25">
      <c r="L247" s="48"/>
    </row>
    <row r="248" spans="12:12" x14ac:dyDescent="0.25">
      <c r="L248" s="48"/>
    </row>
    <row r="249" spans="12:12" x14ac:dyDescent="0.25">
      <c r="L249" s="48"/>
    </row>
    <row r="250" spans="12:12" x14ac:dyDescent="0.25">
      <c r="L250" s="48"/>
    </row>
    <row r="251" spans="12:12" x14ac:dyDescent="0.25">
      <c r="L251" s="48"/>
    </row>
    <row r="252" spans="12:12" x14ac:dyDescent="0.25">
      <c r="L252" s="48"/>
    </row>
    <row r="253" spans="12:12" x14ac:dyDescent="0.25">
      <c r="L253" s="48"/>
    </row>
    <row r="254" spans="12:12" x14ac:dyDescent="0.25">
      <c r="L254" s="48"/>
    </row>
    <row r="255" spans="12:12" x14ac:dyDescent="0.25">
      <c r="L255" s="48"/>
    </row>
    <row r="256" spans="12:12" x14ac:dyDescent="0.25">
      <c r="L256" s="48"/>
    </row>
    <row r="257" spans="12:12" x14ac:dyDescent="0.25">
      <c r="L257" s="48"/>
    </row>
    <row r="258" spans="12:12" x14ac:dyDescent="0.25">
      <c r="L258" s="48"/>
    </row>
    <row r="259" spans="12:12" x14ac:dyDescent="0.25">
      <c r="L259" s="48"/>
    </row>
    <row r="260" spans="12:12" x14ac:dyDescent="0.25">
      <c r="L260" s="48"/>
    </row>
    <row r="261" spans="12:12" x14ac:dyDescent="0.25">
      <c r="L261" s="48"/>
    </row>
    <row r="262" spans="12:12" x14ac:dyDescent="0.25">
      <c r="L262" s="48"/>
    </row>
    <row r="263" spans="12:12" x14ac:dyDescent="0.25">
      <c r="L263" s="48"/>
    </row>
    <row r="264" spans="12:12" x14ac:dyDescent="0.25">
      <c r="L264" s="48"/>
    </row>
    <row r="265" spans="12:12" x14ac:dyDescent="0.25">
      <c r="L265" s="48"/>
    </row>
    <row r="266" spans="12:12" x14ac:dyDescent="0.25">
      <c r="L266" s="48"/>
    </row>
    <row r="267" spans="12:12" x14ac:dyDescent="0.25">
      <c r="L267" s="48"/>
    </row>
    <row r="268" spans="12:12" x14ac:dyDescent="0.25">
      <c r="L268" s="48"/>
    </row>
    <row r="269" spans="12:12" x14ac:dyDescent="0.25">
      <c r="L269" s="48"/>
    </row>
    <row r="270" spans="12:12" x14ac:dyDescent="0.25">
      <c r="L270" s="48"/>
    </row>
    <row r="271" spans="12:12" x14ac:dyDescent="0.25">
      <c r="L271" s="48"/>
    </row>
    <row r="272" spans="12:12" x14ac:dyDescent="0.25">
      <c r="L272" s="48"/>
    </row>
    <row r="273" spans="12:12" x14ac:dyDescent="0.25">
      <c r="L273" s="48"/>
    </row>
    <row r="274" spans="12:12" x14ac:dyDescent="0.25">
      <c r="L274" s="48"/>
    </row>
    <row r="275" spans="12:12" x14ac:dyDescent="0.25">
      <c r="L275" s="48"/>
    </row>
    <row r="276" spans="12:12" x14ac:dyDescent="0.25">
      <c r="L276" s="48"/>
    </row>
    <row r="277" spans="12:12" x14ac:dyDescent="0.25">
      <c r="L277" s="48"/>
    </row>
    <row r="278" spans="12:12" x14ac:dyDescent="0.25">
      <c r="L278" s="48"/>
    </row>
    <row r="279" spans="12:12" x14ac:dyDescent="0.25">
      <c r="L279" s="48"/>
    </row>
    <row r="280" spans="12:12" x14ac:dyDescent="0.25">
      <c r="L280" s="48"/>
    </row>
    <row r="281" spans="12:12" x14ac:dyDescent="0.25">
      <c r="L281" s="48"/>
    </row>
    <row r="282" spans="12:12" x14ac:dyDescent="0.25">
      <c r="L282" s="48"/>
    </row>
    <row r="283" spans="12:12" x14ac:dyDescent="0.25">
      <c r="L283" s="48"/>
    </row>
    <row r="284" spans="12:12" x14ac:dyDescent="0.25">
      <c r="L284" s="48"/>
    </row>
    <row r="285" spans="12:12" x14ac:dyDescent="0.25">
      <c r="L285" s="48"/>
    </row>
    <row r="286" spans="12:12" x14ac:dyDescent="0.25">
      <c r="L286" s="48"/>
    </row>
    <row r="287" spans="12:12" x14ac:dyDescent="0.25">
      <c r="L287" s="48"/>
    </row>
    <row r="288" spans="12:12" x14ac:dyDescent="0.25">
      <c r="L288" s="48"/>
    </row>
    <row r="289" spans="12:12" x14ac:dyDescent="0.25">
      <c r="L289" s="48"/>
    </row>
    <row r="290" spans="12:12" x14ac:dyDescent="0.25">
      <c r="L290" s="48"/>
    </row>
    <row r="291" spans="12:12" x14ac:dyDescent="0.25">
      <c r="L291" s="48"/>
    </row>
    <row r="292" spans="12:12" x14ac:dyDescent="0.25">
      <c r="L292" s="48"/>
    </row>
    <row r="293" spans="12:12" x14ac:dyDescent="0.25">
      <c r="L293" s="48"/>
    </row>
    <row r="294" spans="12:12" x14ac:dyDescent="0.25">
      <c r="L294" s="48"/>
    </row>
    <row r="295" spans="12:12" x14ac:dyDescent="0.25">
      <c r="L295" s="48"/>
    </row>
    <row r="296" spans="12:12" x14ac:dyDescent="0.25">
      <c r="L296" s="48"/>
    </row>
    <row r="297" spans="12:12" x14ac:dyDescent="0.25">
      <c r="L297" s="48"/>
    </row>
    <row r="298" spans="12:12" x14ac:dyDescent="0.25">
      <c r="L298" s="48"/>
    </row>
    <row r="299" spans="12:12" x14ac:dyDescent="0.25">
      <c r="L299" s="48"/>
    </row>
    <row r="300" spans="12:12" x14ac:dyDescent="0.25">
      <c r="L300" s="48"/>
    </row>
    <row r="301" spans="12:12" x14ac:dyDescent="0.25">
      <c r="L301" s="48"/>
    </row>
    <row r="302" spans="12:12" x14ac:dyDescent="0.25">
      <c r="L302" s="48"/>
    </row>
    <row r="303" spans="12:12" x14ac:dyDescent="0.25">
      <c r="L303" s="48"/>
    </row>
    <row r="304" spans="12:12" x14ac:dyDescent="0.25">
      <c r="L304" s="48"/>
    </row>
    <row r="305" spans="12:12" x14ac:dyDescent="0.25">
      <c r="L305" s="48"/>
    </row>
    <row r="306" spans="12:12" x14ac:dyDescent="0.25">
      <c r="L306" s="48"/>
    </row>
    <row r="307" spans="12:12" x14ac:dyDescent="0.25">
      <c r="L307" s="48"/>
    </row>
    <row r="308" spans="12:12" x14ac:dyDescent="0.25">
      <c r="L308" s="48"/>
    </row>
    <row r="309" spans="12:12" x14ac:dyDescent="0.25">
      <c r="L309" s="48"/>
    </row>
    <row r="310" spans="12:12" x14ac:dyDescent="0.25">
      <c r="L310" s="48"/>
    </row>
    <row r="311" spans="12:12" x14ac:dyDescent="0.25">
      <c r="L311" s="48"/>
    </row>
    <row r="312" spans="12:12" x14ac:dyDescent="0.25">
      <c r="L312" s="48"/>
    </row>
    <row r="313" spans="12:12" x14ac:dyDescent="0.25">
      <c r="L313" s="48"/>
    </row>
    <row r="314" spans="12:12" x14ac:dyDescent="0.25">
      <c r="L314" s="48"/>
    </row>
    <row r="315" spans="12:12" x14ac:dyDescent="0.25">
      <c r="L315" s="48"/>
    </row>
    <row r="316" spans="12:12" x14ac:dyDescent="0.25">
      <c r="L316" s="48"/>
    </row>
    <row r="317" spans="12:12" x14ac:dyDescent="0.25">
      <c r="L317" s="48"/>
    </row>
    <row r="318" spans="12:12" x14ac:dyDescent="0.25">
      <c r="L318" s="48"/>
    </row>
    <row r="319" spans="12:12" x14ac:dyDescent="0.25">
      <c r="L319" s="48"/>
    </row>
    <row r="320" spans="12:12" x14ac:dyDescent="0.25">
      <c r="L320" s="48"/>
    </row>
    <row r="321" spans="12:12" x14ac:dyDescent="0.25">
      <c r="L321" s="48"/>
    </row>
    <row r="322" spans="12:12" x14ac:dyDescent="0.25">
      <c r="L322" s="48"/>
    </row>
    <row r="323" spans="12:12" x14ac:dyDescent="0.25">
      <c r="L323" s="48"/>
    </row>
    <row r="324" spans="12:12" x14ac:dyDescent="0.25">
      <c r="L324" s="48"/>
    </row>
    <row r="325" spans="12:12" x14ac:dyDescent="0.25">
      <c r="L325" s="48"/>
    </row>
    <row r="326" spans="12:12" x14ac:dyDescent="0.25">
      <c r="L326" s="48"/>
    </row>
    <row r="327" spans="12:12" x14ac:dyDescent="0.25">
      <c r="L327" s="48"/>
    </row>
    <row r="328" spans="12:12" x14ac:dyDescent="0.25">
      <c r="L328" s="48"/>
    </row>
    <row r="329" spans="12:12" x14ac:dyDescent="0.25">
      <c r="L329" s="48"/>
    </row>
    <row r="330" spans="12:12" x14ac:dyDescent="0.25">
      <c r="L330" s="48"/>
    </row>
    <row r="331" spans="12:12" x14ac:dyDescent="0.25">
      <c r="L331" s="48"/>
    </row>
    <row r="332" spans="12:12" x14ac:dyDescent="0.25">
      <c r="L332" s="48"/>
    </row>
    <row r="333" spans="12:12" x14ac:dyDescent="0.25">
      <c r="L333" s="48"/>
    </row>
    <row r="334" spans="12:12" x14ac:dyDescent="0.25">
      <c r="L334" s="48"/>
    </row>
    <row r="335" spans="12:12" x14ac:dyDescent="0.25">
      <c r="L335" s="48"/>
    </row>
    <row r="336" spans="12:12" x14ac:dyDescent="0.25">
      <c r="L336" s="48"/>
    </row>
    <row r="337" spans="12:12" x14ac:dyDescent="0.25">
      <c r="L337" s="48"/>
    </row>
    <row r="338" spans="12:12" x14ac:dyDescent="0.25">
      <c r="L338" s="48"/>
    </row>
    <row r="339" spans="12:12" x14ac:dyDescent="0.25">
      <c r="L339" s="48"/>
    </row>
    <row r="340" spans="12:12" x14ac:dyDescent="0.25">
      <c r="L340" s="48"/>
    </row>
    <row r="341" spans="12:12" x14ac:dyDescent="0.25">
      <c r="L341" s="48"/>
    </row>
    <row r="342" spans="12:12" x14ac:dyDescent="0.25">
      <c r="L342" s="48"/>
    </row>
    <row r="343" spans="12:12" x14ac:dyDescent="0.25">
      <c r="L343" s="48"/>
    </row>
    <row r="344" spans="12:12" x14ac:dyDescent="0.25">
      <c r="L344" s="48"/>
    </row>
    <row r="345" spans="12:12" x14ac:dyDescent="0.25">
      <c r="L345" s="48"/>
    </row>
    <row r="346" spans="12:12" x14ac:dyDescent="0.25">
      <c r="L346" s="48"/>
    </row>
    <row r="347" spans="12:12" x14ac:dyDescent="0.25">
      <c r="L347" s="48"/>
    </row>
    <row r="348" spans="12:12" x14ac:dyDescent="0.25">
      <c r="L348" s="48"/>
    </row>
    <row r="349" spans="12:12" x14ac:dyDescent="0.25">
      <c r="L349" s="48"/>
    </row>
    <row r="350" spans="12:12" x14ac:dyDescent="0.25">
      <c r="L350" s="48"/>
    </row>
    <row r="351" spans="12:12" x14ac:dyDescent="0.25">
      <c r="L351" s="48"/>
    </row>
    <row r="352" spans="12:12" x14ac:dyDescent="0.25">
      <c r="L352" s="48"/>
    </row>
    <row r="353" spans="12:12" x14ac:dyDescent="0.25">
      <c r="L353" s="48"/>
    </row>
    <row r="354" spans="12:12" x14ac:dyDescent="0.25">
      <c r="L354" s="48"/>
    </row>
    <row r="355" spans="12:12" x14ac:dyDescent="0.25">
      <c r="L355" s="48"/>
    </row>
    <row r="356" spans="12:12" x14ac:dyDescent="0.25">
      <c r="L356" s="48"/>
    </row>
    <row r="357" spans="12:12" x14ac:dyDescent="0.25">
      <c r="L357" s="48"/>
    </row>
    <row r="358" spans="12:12" x14ac:dyDescent="0.25">
      <c r="L358" s="48"/>
    </row>
    <row r="359" spans="12:12" x14ac:dyDescent="0.25">
      <c r="L359" s="48"/>
    </row>
    <row r="360" spans="12:12" x14ac:dyDescent="0.25">
      <c r="L360" s="48"/>
    </row>
    <row r="361" spans="12:12" x14ac:dyDescent="0.25">
      <c r="L361" s="48"/>
    </row>
    <row r="362" spans="12:12" x14ac:dyDescent="0.25">
      <c r="L362" s="48"/>
    </row>
    <row r="363" spans="12:12" x14ac:dyDescent="0.25">
      <c r="L363" s="48"/>
    </row>
    <row r="364" spans="12:12" x14ac:dyDescent="0.25">
      <c r="L364" s="48"/>
    </row>
    <row r="365" spans="12:12" x14ac:dyDescent="0.25">
      <c r="L365" s="48"/>
    </row>
    <row r="366" spans="12:12" x14ac:dyDescent="0.25">
      <c r="L366" s="48"/>
    </row>
    <row r="367" spans="12:12" x14ac:dyDescent="0.25">
      <c r="L367" s="48"/>
    </row>
    <row r="368" spans="12:12" x14ac:dyDescent="0.25">
      <c r="L368" s="48"/>
    </row>
    <row r="369" spans="12:12" x14ac:dyDescent="0.25">
      <c r="L369" s="48"/>
    </row>
    <row r="370" spans="12:12" x14ac:dyDescent="0.25">
      <c r="L370" s="48"/>
    </row>
    <row r="371" spans="12:12" x14ac:dyDescent="0.25">
      <c r="L371" s="48"/>
    </row>
    <row r="372" spans="12:12" x14ac:dyDescent="0.25">
      <c r="L372" s="48"/>
    </row>
    <row r="373" spans="12:12" x14ac:dyDescent="0.25">
      <c r="L373" s="48"/>
    </row>
    <row r="374" spans="12:12" x14ac:dyDescent="0.25">
      <c r="L374" s="48"/>
    </row>
    <row r="375" spans="12:12" x14ac:dyDescent="0.25">
      <c r="L375" s="48"/>
    </row>
    <row r="376" spans="12:12" x14ac:dyDescent="0.25">
      <c r="L376" s="48"/>
    </row>
    <row r="377" spans="12:12" x14ac:dyDescent="0.25">
      <c r="L377" s="48"/>
    </row>
    <row r="378" spans="12:12" x14ac:dyDescent="0.25">
      <c r="L378" s="48"/>
    </row>
    <row r="379" spans="12:12" x14ac:dyDescent="0.25">
      <c r="L379" s="48"/>
    </row>
    <row r="380" spans="12:12" x14ac:dyDescent="0.25">
      <c r="L380" s="48"/>
    </row>
    <row r="381" spans="12:12" x14ac:dyDescent="0.25">
      <c r="L381" s="48"/>
    </row>
    <row r="382" spans="12:12" x14ac:dyDescent="0.25">
      <c r="L382" s="48"/>
    </row>
    <row r="383" spans="12:12" x14ac:dyDescent="0.25">
      <c r="L383" s="48"/>
    </row>
    <row r="384" spans="12:12" x14ac:dyDescent="0.25">
      <c r="L384" s="48"/>
    </row>
    <row r="385" spans="12:12" x14ac:dyDescent="0.25">
      <c r="L385" s="48"/>
    </row>
    <row r="386" spans="12:12" x14ac:dyDescent="0.25">
      <c r="L386" s="48"/>
    </row>
    <row r="387" spans="12:12" x14ac:dyDescent="0.25">
      <c r="L387" s="48"/>
    </row>
    <row r="388" spans="12:12" x14ac:dyDescent="0.25">
      <c r="L388" s="48"/>
    </row>
    <row r="389" spans="12:12" x14ac:dyDescent="0.25">
      <c r="L389" s="48"/>
    </row>
    <row r="390" spans="12:12" x14ac:dyDescent="0.25">
      <c r="L390" s="48"/>
    </row>
    <row r="391" spans="12:12" x14ac:dyDescent="0.25">
      <c r="L391" s="48"/>
    </row>
    <row r="392" spans="12:12" x14ac:dyDescent="0.25">
      <c r="L392" s="48"/>
    </row>
    <row r="393" spans="12:12" x14ac:dyDescent="0.25">
      <c r="L393" s="48"/>
    </row>
    <row r="394" spans="12:12" x14ac:dyDescent="0.25">
      <c r="L394" s="48"/>
    </row>
    <row r="395" spans="12:12" x14ac:dyDescent="0.25">
      <c r="L395" s="48"/>
    </row>
    <row r="396" spans="12:12" x14ac:dyDescent="0.25">
      <c r="L396" s="48"/>
    </row>
    <row r="397" spans="12:12" x14ac:dyDescent="0.25">
      <c r="L397" s="48"/>
    </row>
    <row r="398" spans="12:12" x14ac:dyDescent="0.25">
      <c r="L398" s="48"/>
    </row>
    <row r="399" spans="12:12" x14ac:dyDescent="0.25">
      <c r="L399" s="48"/>
    </row>
    <row r="400" spans="12:12" x14ac:dyDescent="0.25">
      <c r="L400" s="48"/>
    </row>
    <row r="401" spans="12:12" x14ac:dyDescent="0.25">
      <c r="L401" s="48"/>
    </row>
    <row r="402" spans="12:12" x14ac:dyDescent="0.25">
      <c r="L402" s="48"/>
    </row>
    <row r="403" spans="12:12" x14ac:dyDescent="0.25">
      <c r="L403" s="48"/>
    </row>
    <row r="404" spans="12:12" x14ac:dyDescent="0.25">
      <c r="L404" s="48"/>
    </row>
    <row r="405" spans="12:12" x14ac:dyDescent="0.25">
      <c r="L405" s="48"/>
    </row>
    <row r="406" spans="12:12" x14ac:dyDescent="0.25">
      <c r="L406" s="48"/>
    </row>
    <row r="407" spans="12:12" x14ac:dyDescent="0.25">
      <c r="L407" s="48"/>
    </row>
    <row r="408" spans="12:12" x14ac:dyDescent="0.25">
      <c r="L408" s="48"/>
    </row>
    <row r="409" spans="12:12" x14ac:dyDescent="0.25">
      <c r="L409" s="48"/>
    </row>
    <row r="410" spans="12:12" x14ac:dyDescent="0.25">
      <c r="L410" s="48"/>
    </row>
    <row r="411" spans="12:12" x14ac:dyDescent="0.25">
      <c r="L411" s="48"/>
    </row>
    <row r="412" spans="12:12" x14ac:dyDescent="0.25">
      <c r="L412" s="48"/>
    </row>
    <row r="413" spans="12:12" x14ac:dyDescent="0.25">
      <c r="L413" s="48"/>
    </row>
    <row r="414" spans="12:12" x14ac:dyDescent="0.25">
      <c r="L414" s="48"/>
    </row>
    <row r="415" spans="12:12" x14ac:dyDescent="0.25">
      <c r="L415" s="48"/>
    </row>
    <row r="416" spans="12:12" x14ac:dyDescent="0.25">
      <c r="L416" s="48"/>
    </row>
    <row r="417" spans="12:12" x14ac:dyDescent="0.25">
      <c r="L417" s="48"/>
    </row>
    <row r="418" spans="12:12" x14ac:dyDescent="0.25">
      <c r="L418" s="48"/>
    </row>
    <row r="419" spans="12:12" x14ac:dyDescent="0.25">
      <c r="L419" s="48"/>
    </row>
    <row r="420" spans="12:12" x14ac:dyDescent="0.25">
      <c r="L420" s="48"/>
    </row>
    <row r="421" spans="12:12" x14ac:dyDescent="0.25">
      <c r="L421" s="48"/>
    </row>
    <row r="422" spans="12:12" x14ac:dyDescent="0.25">
      <c r="L422" s="48"/>
    </row>
    <row r="423" spans="12:12" x14ac:dyDescent="0.25">
      <c r="L423" s="48"/>
    </row>
    <row r="424" spans="12:12" x14ac:dyDescent="0.25">
      <c r="L424" s="48"/>
    </row>
    <row r="425" spans="12:12" x14ac:dyDescent="0.25">
      <c r="L425" s="48"/>
    </row>
    <row r="426" spans="12:12" x14ac:dyDescent="0.25">
      <c r="L426" s="48"/>
    </row>
    <row r="427" spans="12:12" x14ac:dyDescent="0.25">
      <c r="L427" s="48"/>
    </row>
    <row r="428" spans="12:12" x14ac:dyDescent="0.25">
      <c r="L428" s="48"/>
    </row>
    <row r="429" spans="12:12" x14ac:dyDescent="0.25">
      <c r="L429" s="48"/>
    </row>
    <row r="430" spans="12:12" x14ac:dyDescent="0.25">
      <c r="L430" s="48"/>
    </row>
    <row r="431" spans="12:12" x14ac:dyDescent="0.25">
      <c r="L431" s="48"/>
    </row>
    <row r="432" spans="12:12" x14ac:dyDescent="0.25">
      <c r="L432" s="48"/>
    </row>
    <row r="433" spans="12:12" x14ac:dyDescent="0.25">
      <c r="L433" s="48"/>
    </row>
    <row r="434" spans="12:12" x14ac:dyDescent="0.25">
      <c r="L434" s="48"/>
    </row>
    <row r="435" spans="12:12" x14ac:dyDescent="0.25">
      <c r="L435" s="48"/>
    </row>
    <row r="436" spans="12:12" x14ac:dyDescent="0.25">
      <c r="L436" s="48"/>
    </row>
    <row r="437" spans="12:12" x14ac:dyDescent="0.25">
      <c r="L437" s="48"/>
    </row>
    <row r="438" spans="12:12" x14ac:dyDescent="0.25">
      <c r="L438" s="48"/>
    </row>
    <row r="439" spans="12:12" x14ac:dyDescent="0.25">
      <c r="L439" s="48"/>
    </row>
    <row r="440" spans="12:12" x14ac:dyDescent="0.25">
      <c r="L440" s="48"/>
    </row>
    <row r="441" spans="12:12" x14ac:dyDescent="0.25">
      <c r="L441" s="48"/>
    </row>
    <row r="442" spans="12:12" x14ac:dyDescent="0.25">
      <c r="L442" s="48"/>
    </row>
    <row r="443" spans="12:12" x14ac:dyDescent="0.25">
      <c r="L443" s="48"/>
    </row>
    <row r="444" spans="12:12" x14ac:dyDescent="0.25">
      <c r="L444" s="48"/>
    </row>
    <row r="445" spans="12:12" x14ac:dyDescent="0.25">
      <c r="L445" s="48"/>
    </row>
    <row r="446" spans="12:12" x14ac:dyDescent="0.25">
      <c r="L446" s="48"/>
    </row>
    <row r="447" spans="12:12" x14ac:dyDescent="0.25">
      <c r="L447" s="48"/>
    </row>
    <row r="448" spans="12:12" x14ac:dyDescent="0.25">
      <c r="L448" s="48"/>
    </row>
    <row r="449" spans="12:12" x14ac:dyDescent="0.25">
      <c r="L449" s="48"/>
    </row>
    <row r="450" spans="12:12" x14ac:dyDescent="0.25">
      <c r="L450" s="48"/>
    </row>
    <row r="451" spans="12:12" x14ac:dyDescent="0.25">
      <c r="L451" s="48"/>
    </row>
    <row r="452" spans="12:12" x14ac:dyDescent="0.25">
      <c r="L452" s="48"/>
    </row>
    <row r="453" spans="12:12" x14ac:dyDescent="0.25">
      <c r="L453" s="48"/>
    </row>
    <row r="454" spans="12:12" x14ac:dyDescent="0.25">
      <c r="L454" s="48"/>
    </row>
    <row r="455" spans="12:12" x14ac:dyDescent="0.25">
      <c r="L455" s="48"/>
    </row>
    <row r="456" spans="12:12" x14ac:dyDescent="0.25">
      <c r="L456" s="48"/>
    </row>
    <row r="457" spans="12:12" x14ac:dyDescent="0.25">
      <c r="L457" s="48"/>
    </row>
    <row r="458" spans="12:12" x14ac:dyDescent="0.25">
      <c r="L458" s="48"/>
    </row>
    <row r="459" spans="12:12" x14ac:dyDescent="0.25">
      <c r="L459" s="48"/>
    </row>
    <row r="460" spans="12:12" x14ac:dyDescent="0.25">
      <c r="L460" s="48"/>
    </row>
    <row r="461" spans="12:12" x14ac:dyDescent="0.25">
      <c r="L461" s="48"/>
    </row>
    <row r="462" spans="12:12" x14ac:dyDescent="0.25">
      <c r="L462" s="48"/>
    </row>
    <row r="463" spans="12:12" x14ac:dyDescent="0.25">
      <c r="L463" s="48"/>
    </row>
    <row r="464" spans="12:12" x14ac:dyDescent="0.25">
      <c r="L464" s="48"/>
    </row>
    <row r="465" spans="12:12" x14ac:dyDescent="0.25">
      <c r="L465" s="48"/>
    </row>
    <row r="466" spans="12:12" x14ac:dyDescent="0.25">
      <c r="L466" s="48"/>
    </row>
    <row r="467" spans="12:12" x14ac:dyDescent="0.25">
      <c r="L467" s="48"/>
    </row>
    <row r="468" spans="12:12" x14ac:dyDescent="0.25">
      <c r="L468" s="48"/>
    </row>
    <row r="469" spans="12:12" x14ac:dyDescent="0.25">
      <c r="L469" s="48"/>
    </row>
    <row r="470" spans="12:12" x14ac:dyDescent="0.25">
      <c r="L470" s="48"/>
    </row>
    <row r="471" spans="12:12" x14ac:dyDescent="0.25">
      <c r="L471" s="48"/>
    </row>
    <row r="472" spans="12:12" x14ac:dyDescent="0.25">
      <c r="L472" s="48"/>
    </row>
    <row r="473" spans="12:12" x14ac:dyDescent="0.25">
      <c r="L473" s="48"/>
    </row>
    <row r="474" spans="12:12" x14ac:dyDescent="0.25">
      <c r="L474" s="48"/>
    </row>
    <row r="475" spans="12:12" x14ac:dyDescent="0.25">
      <c r="L475" s="48"/>
    </row>
    <row r="476" spans="12:12" x14ac:dyDescent="0.25">
      <c r="L476" s="48"/>
    </row>
    <row r="477" spans="12:12" x14ac:dyDescent="0.25">
      <c r="L477" s="48"/>
    </row>
    <row r="478" spans="12:12" x14ac:dyDescent="0.25">
      <c r="L478" s="48"/>
    </row>
    <row r="479" spans="12:12" x14ac:dyDescent="0.25">
      <c r="L479" s="48"/>
    </row>
    <row r="480" spans="12:12" x14ac:dyDescent="0.25">
      <c r="L480" s="48"/>
    </row>
    <row r="481" spans="12:12" x14ac:dyDescent="0.25">
      <c r="L481" s="48"/>
    </row>
    <row r="482" spans="12:12" x14ac:dyDescent="0.25">
      <c r="L482" s="48"/>
    </row>
    <row r="483" spans="12:12" x14ac:dyDescent="0.25">
      <c r="L483" s="48"/>
    </row>
    <row r="484" spans="12:12" x14ac:dyDescent="0.25">
      <c r="L484" s="48"/>
    </row>
    <row r="485" spans="12:12" x14ac:dyDescent="0.25">
      <c r="L485" s="48"/>
    </row>
    <row r="486" spans="12:12" x14ac:dyDescent="0.25">
      <c r="L486" s="48"/>
    </row>
    <row r="487" spans="12:12" x14ac:dyDescent="0.25">
      <c r="L487" s="48"/>
    </row>
    <row r="488" spans="12:12" x14ac:dyDescent="0.25">
      <c r="L488" s="48"/>
    </row>
    <row r="489" spans="12:12" x14ac:dyDescent="0.25">
      <c r="L489" s="48"/>
    </row>
    <row r="490" spans="12:12" x14ac:dyDescent="0.25">
      <c r="L490" s="48"/>
    </row>
    <row r="491" spans="12:12" x14ac:dyDescent="0.25">
      <c r="L491" s="48"/>
    </row>
    <row r="492" spans="12:12" x14ac:dyDescent="0.25">
      <c r="L492" s="48"/>
    </row>
    <row r="493" spans="12:12" x14ac:dyDescent="0.25">
      <c r="L493" s="48"/>
    </row>
    <row r="494" spans="12:12" x14ac:dyDescent="0.25">
      <c r="L494" s="48"/>
    </row>
    <row r="495" spans="12:12" x14ac:dyDescent="0.25">
      <c r="L495" s="48"/>
    </row>
    <row r="496" spans="12:12" x14ac:dyDescent="0.25">
      <c r="L496" s="48"/>
    </row>
    <row r="497" spans="12:12" x14ac:dyDescent="0.25">
      <c r="L497" s="48"/>
    </row>
    <row r="498" spans="12:12" x14ac:dyDescent="0.25">
      <c r="L498" s="48"/>
    </row>
    <row r="499" spans="12:12" x14ac:dyDescent="0.25">
      <c r="L499" s="48"/>
    </row>
    <row r="500" spans="12:12" x14ac:dyDescent="0.25">
      <c r="L500" s="48"/>
    </row>
    <row r="501" spans="12:12" x14ac:dyDescent="0.25">
      <c r="L501" s="48"/>
    </row>
    <row r="502" spans="12:12" x14ac:dyDescent="0.25">
      <c r="L502" s="48"/>
    </row>
    <row r="503" spans="12:12" x14ac:dyDescent="0.25">
      <c r="L503" s="48"/>
    </row>
    <row r="504" spans="12:12" x14ac:dyDescent="0.25">
      <c r="L504" s="48"/>
    </row>
    <row r="505" spans="12:12" x14ac:dyDescent="0.25">
      <c r="L505" s="48"/>
    </row>
    <row r="506" spans="12:12" x14ac:dyDescent="0.25">
      <c r="L506" s="48"/>
    </row>
    <row r="507" spans="12:12" x14ac:dyDescent="0.25">
      <c r="L507" s="48"/>
    </row>
    <row r="508" spans="12:12" x14ac:dyDescent="0.25">
      <c r="L508" s="48"/>
    </row>
    <row r="509" spans="12:12" x14ac:dyDescent="0.25">
      <c r="L509" s="48"/>
    </row>
    <row r="510" spans="12:12" x14ac:dyDescent="0.25">
      <c r="L510" s="48"/>
    </row>
    <row r="511" spans="12:12" x14ac:dyDescent="0.25">
      <c r="L511" s="48"/>
    </row>
    <row r="512" spans="12:12" x14ac:dyDescent="0.25">
      <c r="L512" s="48"/>
    </row>
    <row r="513" spans="12:12" x14ac:dyDescent="0.25">
      <c r="L513" s="48"/>
    </row>
    <row r="514" spans="12:12" x14ac:dyDescent="0.25">
      <c r="L514" s="48"/>
    </row>
    <row r="515" spans="12:12" x14ac:dyDescent="0.25">
      <c r="L515" s="48"/>
    </row>
    <row r="516" spans="12:12" x14ac:dyDescent="0.25">
      <c r="L516" s="48"/>
    </row>
    <row r="517" spans="12:12" x14ac:dyDescent="0.25">
      <c r="L517" s="48"/>
    </row>
    <row r="518" spans="12:12" x14ac:dyDescent="0.25">
      <c r="L518" s="48"/>
    </row>
    <row r="519" spans="12:12" x14ac:dyDescent="0.25">
      <c r="L519" s="48"/>
    </row>
    <row r="520" spans="12:12" x14ac:dyDescent="0.25">
      <c r="L520" s="48"/>
    </row>
    <row r="521" spans="12:12" x14ac:dyDescent="0.25">
      <c r="L521" s="48"/>
    </row>
    <row r="522" spans="12:12" x14ac:dyDescent="0.25">
      <c r="L522" s="48"/>
    </row>
    <row r="523" spans="12:12" x14ac:dyDescent="0.25">
      <c r="L523" s="48"/>
    </row>
    <row r="524" spans="12:12" x14ac:dyDescent="0.25">
      <c r="L524" s="48"/>
    </row>
    <row r="525" spans="12:12" x14ac:dyDescent="0.25">
      <c r="L525" s="48"/>
    </row>
    <row r="526" spans="12:12" x14ac:dyDescent="0.25">
      <c r="L526" s="48"/>
    </row>
    <row r="527" spans="12:12" x14ac:dyDescent="0.25">
      <c r="L527" s="48"/>
    </row>
    <row r="528" spans="12:12" x14ac:dyDescent="0.25">
      <c r="L528" s="48"/>
    </row>
    <row r="529" spans="12:12" x14ac:dyDescent="0.25">
      <c r="L529" s="48"/>
    </row>
    <row r="530" spans="12:12" x14ac:dyDescent="0.25">
      <c r="L530" s="48"/>
    </row>
    <row r="531" spans="12:12" x14ac:dyDescent="0.25">
      <c r="L531" s="48"/>
    </row>
    <row r="532" spans="12:12" x14ac:dyDescent="0.25">
      <c r="L532" s="48"/>
    </row>
    <row r="533" spans="12:12" x14ac:dyDescent="0.25">
      <c r="L533" s="48"/>
    </row>
    <row r="534" spans="12:12" x14ac:dyDescent="0.25">
      <c r="L534" s="48"/>
    </row>
    <row r="535" spans="12:12" x14ac:dyDescent="0.25">
      <c r="L535" s="48"/>
    </row>
    <row r="536" spans="12:12" x14ac:dyDescent="0.25">
      <c r="L536" s="48"/>
    </row>
    <row r="537" spans="12:12" x14ac:dyDescent="0.25">
      <c r="L537" s="48"/>
    </row>
    <row r="538" spans="12:12" x14ac:dyDescent="0.25">
      <c r="L538" s="48"/>
    </row>
    <row r="539" spans="12:12" x14ac:dyDescent="0.25">
      <c r="L539" s="48"/>
    </row>
    <row r="540" spans="12:12" x14ac:dyDescent="0.25">
      <c r="L540" s="48"/>
    </row>
    <row r="541" spans="12:12" x14ac:dyDescent="0.25">
      <c r="L541" s="48"/>
    </row>
    <row r="542" spans="12:12" x14ac:dyDescent="0.25">
      <c r="L542" s="48"/>
    </row>
    <row r="543" spans="12:12" x14ac:dyDescent="0.25">
      <c r="L543" s="48"/>
    </row>
    <row r="544" spans="12:12" x14ac:dyDescent="0.25">
      <c r="L544" s="48"/>
    </row>
    <row r="545" spans="12:12" x14ac:dyDescent="0.25">
      <c r="L545" s="48"/>
    </row>
    <row r="546" spans="12:12" x14ac:dyDescent="0.25">
      <c r="L546" s="48"/>
    </row>
    <row r="547" spans="12:12" x14ac:dyDescent="0.25">
      <c r="L547" s="48"/>
    </row>
    <row r="548" spans="12:12" x14ac:dyDescent="0.25">
      <c r="L548" s="48"/>
    </row>
    <row r="549" spans="12:12" x14ac:dyDescent="0.25">
      <c r="L549" s="48"/>
    </row>
    <row r="550" spans="12:12" x14ac:dyDescent="0.25">
      <c r="L550" s="48"/>
    </row>
    <row r="551" spans="12:12" x14ac:dyDescent="0.25">
      <c r="L551" s="48"/>
    </row>
    <row r="552" spans="12:12" x14ac:dyDescent="0.25">
      <c r="L552" s="48"/>
    </row>
    <row r="553" spans="12:12" x14ac:dyDescent="0.25">
      <c r="L553" s="48"/>
    </row>
    <row r="554" spans="12:12" x14ac:dyDescent="0.25">
      <c r="L554" s="48"/>
    </row>
    <row r="555" spans="12:12" x14ac:dyDescent="0.25">
      <c r="L555" s="48"/>
    </row>
    <row r="556" spans="12:12" x14ac:dyDescent="0.25">
      <c r="L556" s="48"/>
    </row>
    <row r="557" spans="12:12" x14ac:dyDescent="0.25">
      <c r="L557" s="48"/>
    </row>
    <row r="558" spans="12:12" x14ac:dyDescent="0.25">
      <c r="L558" s="48"/>
    </row>
    <row r="559" spans="12:12" x14ac:dyDescent="0.25">
      <c r="L559" s="48"/>
    </row>
    <row r="560" spans="12:12" x14ac:dyDescent="0.25">
      <c r="L560" s="48"/>
    </row>
    <row r="561" spans="12:12" x14ac:dyDescent="0.25">
      <c r="L561" s="48"/>
    </row>
    <row r="562" spans="12:12" x14ac:dyDescent="0.25">
      <c r="L562" s="48"/>
    </row>
    <row r="563" spans="12:12" x14ac:dyDescent="0.25">
      <c r="L563" s="48"/>
    </row>
    <row r="564" spans="12:12" x14ac:dyDescent="0.25">
      <c r="L564" s="48"/>
    </row>
    <row r="565" spans="12:12" x14ac:dyDescent="0.25">
      <c r="L565" s="48"/>
    </row>
    <row r="566" spans="12:12" x14ac:dyDescent="0.25">
      <c r="L566" s="48"/>
    </row>
    <row r="567" spans="12:12" x14ac:dyDescent="0.25">
      <c r="L567" s="48"/>
    </row>
    <row r="568" spans="12:12" x14ac:dyDescent="0.25">
      <c r="L568" s="48"/>
    </row>
    <row r="569" spans="12:12" x14ac:dyDescent="0.25">
      <c r="L569" s="48"/>
    </row>
    <row r="570" spans="12:12" x14ac:dyDescent="0.25">
      <c r="L570" s="48"/>
    </row>
    <row r="571" spans="12:12" x14ac:dyDescent="0.25">
      <c r="L571" s="48"/>
    </row>
    <row r="572" spans="12:12" x14ac:dyDescent="0.25">
      <c r="L572" s="48"/>
    </row>
    <row r="573" spans="12:12" x14ac:dyDescent="0.25">
      <c r="L573" s="48"/>
    </row>
    <row r="574" spans="12:12" x14ac:dyDescent="0.25">
      <c r="L574" s="48"/>
    </row>
    <row r="575" spans="12:12" x14ac:dyDescent="0.25">
      <c r="L575" s="48"/>
    </row>
    <row r="576" spans="12:12" x14ac:dyDescent="0.25">
      <c r="L576" s="48"/>
    </row>
    <row r="577" spans="12:12" x14ac:dyDescent="0.25">
      <c r="L577" s="48"/>
    </row>
    <row r="578" spans="12:12" x14ac:dyDescent="0.25">
      <c r="L578" s="48"/>
    </row>
    <row r="579" spans="12:12" x14ac:dyDescent="0.25">
      <c r="L579" s="48"/>
    </row>
    <row r="580" spans="12:12" x14ac:dyDescent="0.25">
      <c r="L580" s="48"/>
    </row>
    <row r="581" spans="12:12" x14ac:dyDescent="0.25">
      <c r="L581" s="48"/>
    </row>
    <row r="582" spans="12:12" x14ac:dyDescent="0.25">
      <c r="L582" s="48"/>
    </row>
    <row r="583" spans="12:12" x14ac:dyDescent="0.25">
      <c r="L583" s="48"/>
    </row>
    <row r="584" spans="12:12" x14ac:dyDescent="0.25">
      <c r="L584" s="48"/>
    </row>
    <row r="585" spans="12:12" x14ac:dyDescent="0.25">
      <c r="L585" s="48"/>
    </row>
    <row r="586" spans="12:12" x14ac:dyDescent="0.25">
      <c r="L586" s="48"/>
    </row>
    <row r="587" spans="12:12" x14ac:dyDescent="0.25">
      <c r="L587" s="48"/>
    </row>
    <row r="588" spans="12:12" x14ac:dyDescent="0.25">
      <c r="L588" s="48"/>
    </row>
    <row r="589" spans="12:12" x14ac:dyDescent="0.25">
      <c r="L589" s="48"/>
    </row>
    <row r="590" spans="12:12" x14ac:dyDescent="0.25">
      <c r="L590" s="48"/>
    </row>
    <row r="591" spans="12:12" x14ac:dyDescent="0.25">
      <c r="L591" s="48"/>
    </row>
    <row r="592" spans="12:12" x14ac:dyDescent="0.25">
      <c r="L592" s="48"/>
    </row>
    <row r="593" spans="12:12" x14ac:dyDescent="0.25">
      <c r="L593" s="48"/>
    </row>
    <row r="594" spans="12:12" x14ac:dyDescent="0.25">
      <c r="L594" s="48"/>
    </row>
    <row r="595" spans="12:12" x14ac:dyDescent="0.25">
      <c r="L595" s="48"/>
    </row>
    <row r="596" spans="12:12" x14ac:dyDescent="0.25">
      <c r="L596" s="48"/>
    </row>
    <row r="597" spans="12:12" x14ac:dyDescent="0.25">
      <c r="L597" s="48"/>
    </row>
    <row r="598" spans="12:12" x14ac:dyDescent="0.25">
      <c r="L598" s="48"/>
    </row>
    <row r="599" spans="12:12" x14ac:dyDescent="0.25">
      <c r="L599" s="48"/>
    </row>
    <row r="600" spans="12:12" x14ac:dyDescent="0.25">
      <c r="L600" s="48"/>
    </row>
    <row r="601" spans="12:12" x14ac:dyDescent="0.25">
      <c r="L601" s="48"/>
    </row>
    <row r="602" spans="12:12" x14ac:dyDescent="0.25">
      <c r="L602" s="48"/>
    </row>
    <row r="603" spans="12:12" x14ac:dyDescent="0.25">
      <c r="L603" s="48"/>
    </row>
    <row r="604" spans="12:12" x14ac:dyDescent="0.25">
      <c r="L604" s="48"/>
    </row>
    <row r="605" spans="12:12" x14ac:dyDescent="0.25">
      <c r="L605" s="48"/>
    </row>
    <row r="606" spans="12:12" x14ac:dyDescent="0.25">
      <c r="L606" s="48"/>
    </row>
    <row r="607" spans="12:12" x14ac:dyDescent="0.25">
      <c r="L607" s="48"/>
    </row>
    <row r="608" spans="12:12" x14ac:dyDescent="0.25">
      <c r="L608" s="48"/>
    </row>
    <row r="609" spans="12:12" x14ac:dyDescent="0.25">
      <c r="L609" s="48"/>
    </row>
    <row r="610" spans="12:12" x14ac:dyDescent="0.25">
      <c r="L610" s="48"/>
    </row>
    <row r="611" spans="12:12" x14ac:dyDescent="0.25">
      <c r="L611" s="48"/>
    </row>
    <row r="612" spans="12:12" x14ac:dyDescent="0.25">
      <c r="L612" s="48"/>
    </row>
    <row r="613" spans="12:12" x14ac:dyDescent="0.25">
      <c r="L613" s="48"/>
    </row>
    <row r="614" spans="12:12" x14ac:dyDescent="0.25">
      <c r="L614" s="48"/>
    </row>
    <row r="615" spans="12:12" x14ac:dyDescent="0.25">
      <c r="L615" s="48"/>
    </row>
    <row r="616" spans="12:12" x14ac:dyDescent="0.25">
      <c r="L616" s="48"/>
    </row>
    <row r="617" spans="12:12" x14ac:dyDescent="0.25">
      <c r="L617" s="48"/>
    </row>
    <row r="618" spans="12:12" x14ac:dyDescent="0.25">
      <c r="L618" s="48"/>
    </row>
    <row r="619" spans="12:12" x14ac:dyDescent="0.25">
      <c r="L619" s="48"/>
    </row>
    <row r="620" spans="12:12" x14ac:dyDescent="0.25">
      <c r="L620" s="48"/>
    </row>
    <row r="621" spans="12:12" x14ac:dyDescent="0.25">
      <c r="L621" s="48"/>
    </row>
    <row r="622" spans="12:12" x14ac:dyDescent="0.25">
      <c r="L622" s="48"/>
    </row>
    <row r="623" spans="12:12" x14ac:dyDescent="0.25">
      <c r="L623" s="48"/>
    </row>
    <row r="624" spans="12:12" x14ac:dyDescent="0.25">
      <c r="L624" s="48"/>
    </row>
    <row r="625" spans="12:12" x14ac:dyDescent="0.25">
      <c r="L625" s="48"/>
    </row>
    <row r="626" spans="12:12" x14ac:dyDescent="0.25">
      <c r="L626" s="48"/>
    </row>
    <row r="627" spans="12:12" x14ac:dyDescent="0.25">
      <c r="L627" s="48"/>
    </row>
    <row r="628" spans="12:12" x14ac:dyDescent="0.25">
      <c r="L628" s="48"/>
    </row>
    <row r="629" spans="12:12" x14ac:dyDescent="0.25">
      <c r="L629" s="48"/>
    </row>
    <row r="630" spans="12:12" x14ac:dyDescent="0.25">
      <c r="L630" s="48"/>
    </row>
    <row r="631" spans="12:12" x14ac:dyDescent="0.25">
      <c r="L631" s="48"/>
    </row>
    <row r="632" spans="12:12" x14ac:dyDescent="0.25">
      <c r="L632" s="48"/>
    </row>
    <row r="633" spans="12:12" x14ac:dyDescent="0.25">
      <c r="L633" s="48"/>
    </row>
    <row r="634" spans="12:12" x14ac:dyDescent="0.25">
      <c r="L634" s="48"/>
    </row>
    <row r="635" spans="12:12" x14ac:dyDescent="0.25">
      <c r="L635" s="48"/>
    </row>
    <row r="636" spans="12:12" x14ac:dyDescent="0.25">
      <c r="L636" s="48"/>
    </row>
    <row r="637" spans="12:12" x14ac:dyDescent="0.25">
      <c r="L637" s="48"/>
    </row>
    <row r="638" spans="12:12" x14ac:dyDescent="0.25">
      <c r="L638" s="48"/>
    </row>
    <row r="639" spans="12:12" x14ac:dyDescent="0.25">
      <c r="L639" s="48"/>
    </row>
    <row r="640" spans="12:12" x14ac:dyDescent="0.25">
      <c r="L640" s="48"/>
    </row>
    <row r="641" spans="12:12" x14ac:dyDescent="0.25">
      <c r="L641" s="48"/>
    </row>
    <row r="642" spans="12:12" x14ac:dyDescent="0.25">
      <c r="L642" s="48"/>
    </row>
    <row r="643" spans="12:12" x14ac:dyDescent="0.25">
      <c r="L643" s="48"/>
    </row>
    <row r="644" spans="12:12" x14ac:dyDescent="0.25">
      <c r="L644" s="48"/>
    </row>
    <row r="645" spans="12:12" x14ac:dyDescent="0.25">
      <c r="L645" s="48"/>
    </row>
    <row r="646" spans="12:12" x14ac:dyDescent="0.25">
      <c r="L646" s="48"/>
    </row>
    <row r="647" spans="12:12" x14ac:dyDescent="0.25">
      <c r="L647" s="48"/>
    </row>
    <row r="648" spans="12:12" x14ac:dyDescent="0.25">
      <c r="L648" s="48"/>
    </row>
    <row r="649" spans="12:12" x14ac:dyDescent="0.25">
      <c r="L649" s="48"/>
    </row>
    <row r="650" spans="12:12" x14ac:dyDescent="0.25">
      <c r="L650" s="48"/>
    </row>
    <row r="651" spans="12:12" x14ac:dyDescent="0.25">
      <c r="L651" s="48"/>
    </row>
    <row r="652" spans="12:12" x14ac:dyDescent="0.25">
      <c r="L652" s="48"/>
    </row>
    <row r="653" spans="12:12" x14ac:dyDescent="0.25">
      <c r="L653" s="48"/>
    </row>
    <row r="654" spans="12:12" x14ac:dyDescent="0.25">
      <c r="L654" s="48"/>
    </row>
    <row r="655" spans="12:12" x14ac:dyDescent="0.25">
      <c r="L655" s="48"/>
    </row>
    <row r="656" spans="12:12" x14ac:dyDescent="0.25">
      <c r="L656" s="48"/>
    </row>
    <row r="657" spans="12:12" x14ac:dyDescent="0.25">
      <c r="L657" s="48"/>
    </row>
    <row r="658" spans="12:12" x14ac:dyDescent="0.25">
      <c r="L658" s="48"/>
    </row>
    <row r="659" spans="12:12" x14ac:dyDescent="0.25">
      <c r="L659" s="48"/>
    </row>
    <row r="660" spans="12:12" x14ac:dyDescent="0.25">
      <c r="L660" s="48"/>
    </row>
    <row r="661" spans="12:12" x14ac:dyDescent="0.25">
      <c r="L661" s="48"/>
    </row>
    <row r="662" spans="12:12" x14ac:dyDescent="0.25">
      <c r="L662" s="48"/>
    </row>
    <row r="663" spans="12:12" x14ac:dyDescent="0.25">
      <c r="L663" s="48"/>
    </row>
    <row r="664" spans="12:12" x14ac:dyDescent="0.25">
      <c r="L664" s="48"/>
    </row>
    <row r="665" spans="12:12" x14ac:dyDescent="0.25">
      <c r="L665" s="48"/>
    </row>
    <row r="666" spans="12:12" x14ac:dyDescent="0.25">
      <c r="L666" s="48"/>
    </row>
    <row r="667" spans="12:12" x14ac:dyDescent="0.25">
      <c r="L667" s="48"/>
    </row>
    <row r="668" spans="12:12" x14ac:dyDescent="0.25">
      <c r="L668" s="48"/>
    </row>
    <row r="669" spans="12:12" x14ac:dyDescent="0.25">
      <c r="L669" s="48"/>
    </row>
    <row r="670" spans="12:12" x14ac:dyDescent="0.25">
      <c r="L670" s="48"/>
    </row>
    <row r="671" spans="12:12" x14ac:dyDescent="0.25">
      <c r="L671" s="48"/>
    </row>
    <row r="672" spans="12:12" x14ac:dyDescent="0.25">
      <c r="L672" s="48"/>
    </row>
    <row r="673" spans="12:12" x14ac:dyDescent="0.25">
      <c r="L673" s="48"/>
    </row>
    <row r="674" spans="12:12" x14ac:dyDescent="0.25">
      <c r="L674" s="48"/>
    </row>
    <row r="675" spans="12:12" x14ac:dyDescent="0.25">
      <c r="L675" s="48"/>
    </row>
    <row r="676" spans="12:12" x14ac:dyDescent="0.25">
      <c r="L676" s="48"/>
    </row>
    <row r="677" spans="12:12" x14ac:dyDescent="0.25">
      <c r="L677" s="48"/>
    </row>
    <row r="678" spans="12:12" x14ac:dyDescent="0.25">
      <c r="L678" s="48"/>
    </row>
    <row r="679" spans="12:12" x14ac:dyDescent="0.25">
      <c r="L679" s="48"/>
    </row>
    <row r="680" spans="12:12" x14ac:dyDescent="0.25">
      <c r="L680" s="48"/>
    </row>
    <row r="681" spans="12:12" x14ac:dyDescent="0.25">
      <c r="L681" s="48"/>
    </row>
    <row r="682" spans="12:12" x14ac:dyDescent="0.25">
      <c r="L682" s="48"/>
    </row>
    <row r="683" spans="12:12" x14ac:dyDescent="0.25">
      <c r="L683" s="48"/>
    </row>
    <row r="684" spans="12:12" x14ac:dyDescent="0.25">
      <c r="L684" s="48"/>
    </row>
    <row r="685" spans="12:12" x14ac:dyDescent="0.25">
      <c r="L685" s="48"/>
    </row>
    <row r="686" spans="12:12" x14ac:dyDescent="0.25">
      <c r="L686" s="48"/>
    </row>
    <row r="687" spans="12:12" x14ac:dyDescent="0.25">
      <c r="L687" s="48"/>
    </row>
    <row r="688" spans="12:12" x14ac:dyDescent="0.25">
      <c r="L688" s="48"/>
    </row>
    <row r="689" spans="12:12" x14ac:dyDescent="0.25">
      <c r="L689" s="48"/>
    </row>
    <row r="690" spans="12:12" x14ac:dyDescent="0.25">
      <c r="L690" s="48"/>
    </row>
    <row r="691" spans="12:12" x14ac:dyDescent="0.25">
      <c r="L691" s="48"/>
    </row>
    <row r="692" spans="12:12" x14ac:dyDescent="0.25">
      <c r="L692" s="48"/>
    </row>
    <row r="693" spans="12:12" x14ac:dyDescent="0.25">
      <c r="L693" s="48"/>
    </row>
    <row r="694" spans="12:12" x14ac:dyDescent="0.25">
      <c r="L694" s="48"/>
    </row>
    <row r="695" spans="12:12" x14ac:dyDescent="0.25">
      <c r="L695" s="48"/>
    </row>
    <row r="696" spans="12:12" x14ac:dyDescent="0.25">
      <c r="L696" s="48"/>
    </row>
    <row r="697" spans="12:12" x14ac:dyDescent="0.25">
      <c r="L697" s="48"/>
    </row>
    <row r="698" spans="12:12" x14ac:dyDescent="0.25">
      <c r="L698" s="48"/>
    </row>
    <row r="699" spans="12:12" x14ac:dyDescent="0.25">
      <c r="L699" s="48"/>
    </row>
    <row r="700" spans="12:12" x14ac:dyDescent="0.25">
      <c r="L700" s="48"/>
    </row>
    <row r="701" spans="12:12" x14ac:dyDescent="0.25">
      <c r="L701" s="48"/>
    </row>
    <row r="702" spans="12:12" x14ac:dyDescent="0.25">
      <c r="L702" s="48"/>
    </row>
    <row r="703" spans="12:12" x14ac:dyDescent="0.25">
      <c r="L703" s="48"/>
    </row>
    <row r="704" spans="12:12" x14ac:dyDescent="0.25">
      <c r="L704" s="48"/>
    </row>
    <row r="705" spans="12:12" x14ac:dyDescent="0.25">
      <c r="L705" s="48"/>
    </row>
    <row r="706" spans="12:12" x14ac:dyDescent="0.25">
      <c r="L706" s="48"/>
    </row>
    <row r="707" spans="12:12" x14ac:dyDescent="0.25">
      <c r="L707" s="48"/>
    </row>
    <row r="708" spans="12:12" x14ac:dyDescent="0.25">
      <c r="L708" s="48"/>
    </row>
    <row r="709" spans="12:12" x14ac:dyDescent="0.25">
      <c r="L709" s="48"/>
    </row>
    <row r="710" spans="12:12" x14ac:dyDescent="0.25">
      <c r="L710" s="48"/>
    </row>
    <row r="711" spans="12:12" x14ac:dyDescent="0.25">
      <c r="L711" s="48"/>
    </row>
    <row r="712" spans="12:12" x14ac:dyDescent="0.25">
      <c r="L712" s="48"/>
    </row>
    <row r="713" spans="12:12" x14ac:dyDescent="0.25">
      <c r="L713" s="48"/>
    </row>
    <row r="714" spans="12:12" x14ac:dyDescent="0.25">
      <c r="L714" s="48"/>
    </row>
    <row r="715" spans="12:12" x14ac:dyDescent="0.25">
      <c r="L715" s="48"/>
    </row>
    <row r="716" spans="12:12" x14ac:dyDescent="0.25">
      <c r="L716" s="48"/>
    </row>
    <row r="717" spans="12:12" x14ac:dyDescent="0.25">
      <c r="L717" s="48"/>
    </row>
    <row r="718" spans="12:12" x14ac:dyDescent="0.25">
      <c r="L718" s="48"/>
    </row>
    <row r="719" spans="12:12" x14ac:dyDescent="0.25">
      <c r="L719" s="48"/>
    </row>
    <row r="720" spans="12:12" x14ac:dyDescent="0.25">
      <c r="L720" s="48"/>
    </row>
    <row r="721" spans="12:12" x14ac:dyDescent="0.25">
      <c r="L721" s="48"/>
    </row>
    <row r="722" spans="12:12" x14ac:dyDescent="0.25">
      <c r="L722" s="48"/>
    </row>
    <row r="723" spans="12:12" x14ac:dyDescent="0.25">
      <c r="L723" s="48"/>
    </row>
    <row r="724" spans="12:12" x14ac:dyDescent="0.25">
      <c r="L724" s="48"/>
    </row>
    <row r="725" spans="12:12" x14ac:dyDescent="0.25">
      <c r="L725" s="48"/>
    </row>
    <row r="726" spans="12:12" x14ac:dyDescent="0.25">
      <c r="L726" s="48"/>
    </row>
    <row r="727" spans="12:12" x14ac:dyDescent="0.25">
      <c r="L727" s="48"/>
    </row>
    <row r="728" spans="12:12" x14ac:dyDescent="0.25">
      <c r="L728" s="48"/>
    </row>
    <row r="729" spans="12:12" x14ac:dyDescent="0.25">
      <c r="L729" s="48"/>
    </row>
    <row r="730" spans="12:12" x14ac:dyDescent="0.25">
      <c r="L730" s="48"/>
    </row>
    <row r="731" spans="12:12" x14ac:dyDescent="0.25">
      <c r="L731" s="48"/>
    </row>
    <row r="732" spans="12:12" x14ac:dyDescent="0.25">
      <c r="L732" s="48"/>
    </row>
    <row r="733" spans="12:12" x14ac:dyDescent="0.25">
      <c r="L733" s="48"/>
    </row>
    <row r="734" spans="12:12" x14ac:dyDescent="0.25">
      <c r="L734" s="48"/>
    </row>
    <row r="735" spans="12:12" x14ac:dyDescent="0.25">
      <c r="L735" s="48"/>
    </row>
    <row r="736" spans="12:12" x14ac:dyDescent="0.25">
      <c r="L736" s="48"/>
    </row>
    <row r="737" spans="12:12" x14ac:dyDescent="0.25">
      <c r="L737" s="48"/>
    </row>
    <row r="738" spans="12:12" x14ac:dyDescent="0.25">
      <c r="L738" s="48"/>
    </row>
    <row r="739" spans="12:12" x14ac:dyDescent="0.25">
      <c r="L739" s="48"/>
    </row>
    <row r="740" spans="12:12" x14ac:dyDescent="0.25">
      <c r="L740" s="48"/>
    </row>
    <row r="741" spans="12:12" x14ac:dyDescent="0.25">
      <c r="L741" s="48"/>
    </row>
    <row r="742" spans="12:12" x14ac:dyDescent="0.25">
      <c r="L742" s="48"/>
    </row>
    <row r="743" spans="12:12" x14ac:dyDescent="0.25">
      <c r="L743" s="48"/>
    </row>
    <row r="744" spans="12:12" x14ac:dyDescent="0.25">
      <c r="L744" s="48"/>
    </row>
    <row r="745" spans="12:12" x14ac:dyDescent="0.25">
      <c r="L745" s="48"/>
    </row>
    <row r="746" spans="12:12" x14ac:dyDescent="0.25">
      <c r="L746" s="48"/>
    </row>
    <row r="747" spans="12:12" x14ac:dyDescent="0.25">
      <c r="L747" s="48"/>
    </row>
    <row r="748" spans="12:12" x14ac:dyDescent="0.25">
      <c r="L748" s="48"/>
    </row>
    <row r="749" spans="12:12" x14ac:dyDescent="0.25">
      <c r="L749" s="48"/>
    </row>
    <row r="750" spans="12:12" x14ac:dyDescent="0.25">
      <c r="L750" s="48"/>
    </row>
    <row r="751" spans="12:12" x14ac:dyDescent="0.25">
      <c r="L751" s="48"/>
    </row>
    <row r="752" spans="12:12" x14ac:dyDescent="0.25">
      <c r="L752" s="48"/>
    </row>
    <row r="753" spans="12:12" x14ac:dyDescent="0.25">
      <c r="L753" s="48"/>
    </row>
    <row r="754" spans="12:12" x14ac:dyDescent="0.25">
      <c r="L754" s="48"/>
    </row>
    <row r="755" spans="12:12" x14ac:dyDescent="0.25">
      <c r="L755" s="48"/>
    </row>
    <row r="756" spans="12:12" x14ac:dyDescent="0.25">
      <c r="L756" s="48"/>
    </row>
    <row r="757" spans="12:12" x14ac:dyDescent="0.25">
      <c r="L757" s="48"/>
    </row>
    <row r="758" spans="12:12" x14ac:dyDescent="0.25">
      <c r="L758" s="48"/>
    </row>
    <row r="759" spans="12:12" x14ac:dyDescent="0.25">
      <c r="L759" s="48"/>
    </row>
    <row r="760" spans="12:12" x14ac:dyDescent="0.25">
      <c r="L760" s="48"/>
    </row>
    <row r="761" spans="12:12" x14ac:dyDescent="0.25">
      <c r="L761" s="48"/>
    </row>
    <row r="762" spans="12:12" x14ac:dyDescent="0.25">
      <c r="L762" s="48"/>
    </row>
    <row r="763" spans="12:12" x14ac:dyDescent="0.25">
      <c r="L763" s="48"/>
    </row>
    <row r="764" spans="12:12" x14ac:dyDescent="0.25">
      <c r="L764" s="48"/>
    </row>
    <row r="765" spans="12:12" x14ac:dyDescent="0.25">
      <c r="L765" s="48"/>
    </row>
    <row r="766" spans="12:12" x14ac:dyDescent="0.25">
      <c r="L766" s="48"/>
    </row>
    <row r="767" spans="12:12" x14ac:dyDescent="0.25">
      <c r="L767" s="48"/>
    </row>
    <row r="768" spans="12:12" x14ac:dyDescent="0.25">
      <c r="L768" s="48"/>
    </row>
    <row r="769" spans="12:12" x14ac:dyDescent="0.25">
      <c r="L769" s="48"/>
    </row>
    <row r="770" spans="12:12" x14ac:dyDescent="0.25">
      <c r="L770" s="48"/>
    </row>
    <row r="771" spans="12:12" x14ac:dyDescent="0.25">
      <c r="L771" s="48"/>
    </row>
    <row r="772" spans="12:12" x14ac:dyDescent="0.25">
      <c r="L772" s="48"/>
    </row>
    <row r="773" spans="12:12" x14ac:dyDescent="0.25">
      <c r="L773" s="48"/>
    </row>
    <row r="774" spans="12:12" x14ac:dyDescent="0.25">
      <c r="L774" s="48"/>
    </row>
    <row r="775" spans="12:12" x14ac:dyDescent="0.25">
      <c r="L775" s="48"/>
    </row>
    <row r="776" spans="12:12" x14ac:dyDescent="0.25">
      <c r="L776" s="48"/>
    </row>
    <row r="777" spans="12:12" x14ac:dyDescent="0.25">
      <c r="L777" s="48"/>
    </row>
    <row r="778" spans="12:12" x14ac:dyDescent="0.25">
      <c r="L778" s="48"/>
    </row>
    <row r="779" spans="12:12" x14ac:dyDescent="0.25">
      <c r="L779" s="48"/>
    </row>
    <row r="780" spans="12:12" x14ac:dyDescent="0.25">
      <c r="L780" s="48"/>
    </row>
    <row r="781" spans="12:12" x14ac:dyDescent="0.25">
      <c r="L781" s="48"/>
    </row>
    <row r="782" spans="12:12" x14ac:dyDescent="0.25">
      <c r="L782" s="48"/>
    </row>
    <row r="783" spans="12:12" x14ac:dyDescent="0.25">
      <c r="L783" s="48"/>
    </row>
    <row r="784" spans="12:12" x14ac:dyDescent="0.25">
      <c r="L784" s="48"/>
    </row>
    <row r="785" spans="12:12" x14ac:dyDescent="0.25">
      <c r="L785" s="48"/>
    </row>
    <row r="786" spans="12:12" x14ac:dyDescent="0.25">
      <c r="L786" s="48"/>
    </row>
    <row r="787" spans="12:12" x14ac:dyDescent="0.25">
      <c r="L787" s="48"/>
    </row>
    <row r="788" spans="12:12" x14ac:dyDescent="0.25">
      <c r="L788" s="48"/>
    </row>
    <row r="789" spans="12:12" x14ac:dyDescent="0.25">
      <c r="L789" s="48"/>
    </row>
    <row r="790" spans="12:12" x14ac:dyDescent="0.25">
      <c r="L790" s="48"/>
    </row>
    <row r="791" spans="12:12" x14ac:dyDescent="0.25">
      <c r="L791" s="48"/>
    </row>
    <row r="792" spans="12:12" x14ac:dyDescent="0.25">
      <c r="L792" s="48"/>
    </row>
    <row r="793" spans="12:12" x14ac:dyDescent="0.25">
      <c r="L793" s="48"/>
    </row>
    <row r="794" spans="12:12" x14ac:dyDescent="0.25">
      <c r="L794" s="48"/>
    </row>
    <row r="795" spans="12:12" x14ac:dyDescent="0.25">
      <c r="L795" s="48"/>
    </row>
    <row r="796" spans="12:12" x14ac:dyDescent="0.25">
      <c r="L796" s="48"/>
    </row>
    <row r="797" spans="12:12" x14ac:dyDescent="0.25">
      <c r="L797" s="48"/>
    </row>
    <row r="798" spans="12:12" x14ac:dyDescent="0.25">
      <c r="L798" s="48"/>
    </row>
    <row r="799" spans="12:12" x14ac:dyDescent="0.25">
      <c r="L799" s="48"/>
    </row>
    <row r="800" spans="12:12" x14ac:dyDescent="0.25">
      <c r="L800" s="48"/>
    </row>
    <row r="801" spans="12:12" x14ac:dyDescent="0.25">
      <c r="L801" s="48"/>
    </row>
    <row r="802" spans="12:12" x14ac:dyDescent="0.25">
      <c r="L802" s="48"/>
    </row>
    <row r="803" spans="12:12" x14ac:dyDescent="0.25">
      <c r="L803" s="48"/>
    </row>
    <row r="804" spans="12:12" x14ac:dyDescent="0.25">
      <c r="L804" s="48"/>
    </row>
    <row r="805" spans="12:12" x14ac:dyDescent="0.25">
      <c r="L805" s="48"/>
    </row>
    <row r="806" spans="12:12" x14ac:dyDescent="0.25">
      <c r="L806" s="48"/>
    </row>
    <row r="807" spans="12:12" x14ac:dyDescent="0.25">
      <c r="L807" s="48"/>
    </row>
    <row r="808" spans="12:12" x14ac:dyDescent="0.25">
      <c r="L808" s="48"/>
    </row>
    <row r="809" spans="12:12" x14ac:dyDescent="0.25">
      <c r="L809" s="48"/>
    </row>
    <row r="810" spans="12:12" x14ac:dyDescent="0.25">
      <c r="L810" s="48"/>
    </row>
    <row r="811" spans="12:12" x14ac:dyDescent="0.25">
      <c r="L811" s="48"/>
    </row>
    <row r="812" spans="12:12" x14ac:dyDescent="0.25">
      <c r="L812" s="48"/>
    </row>
    <row r="813" spans="12:12" x14ac:dyDescent="0.25">
      <c r="L813" s="48"/>
    </row>
    <row r="814" spans="12:12" x14ac:dyDescent="0.25">
      <c r="L814" s="48"/>
    </row>
    <row r="815" spans="12:12" x14ac:dyDescent="0.25">
      <c r="L815" s="48"/>
    </row>
    <row r="816" spans="12:12" x14ac:dyDescent="0.25">
      <c r="L816" s="48"/>
    </row>
    <row r="817" spans="12:12" x14ac:dyDescent="0.25">
      <c r="L817" s="48"/>
    </row>
    <row r="818" spans="12:12" x14ac:dyDescent="0.25">
      <c r="L818" s="48"/>
    </row>
    <row r="819" spans="12:12" x14ac:dyDescent="0.25">
      <c r="L819" s="48"/>
    </row>
    <row r="820" spans="12:12" x14ac:dyDescent="0.25">
      <c r="L820" s="48"/>
    </row>
    <row r="821" spans="12:12" x14ac:dyDescent="0.25">
      <c r="L821" s="48"/>
    </row>
    <row r="822" spans="12:12" x14ac:dyDescent="0.25">
      <c r="L822" s="48"/>
    </row>
    <row r="823" spans="12:12" x14ac:dyDescent="0.25">
      <c r="L823" s="48"/>
    </row>
    <row r="824" spans="12:12" x14ac:dyDescent="0.25">
      <c r="L824" s="48"/>
    </row>
    <row r="825" spans="12:12" x14ac:dyDescent="0.25">
      <c r="L825" s="48"/>
    </row>
    <row r="826" spans="12:12" x14ac:dyDescent="0.25">
      <c r="L826" s="48"/>
    </row>
    <row r="827" spans="12:12" x14ac:dyDescent="0.25">
      <c r="L827" s="48"/>
    </row>
    <row r="828" spans="12:12" x14ac:dyDescent="0.25">
      <c r="L828" s="48"/>
    </row>
    <row r="829" spans="12:12" x14ac:dyDescent="0.25">
      <c r="L829" s="48"/>
    </row>
    <row r="830" spans="12:12" x14ac:dyDescent="0.25">
      <c r="L830" s="48"/>
    </row>
    <row r="831" spans="12:12" x14ac:dyDescent="0.25">
      <c r="L831" s="48"/>
    </row>
    <row r="832" spans="12:12" x14ac:dyDescent="0.25">
      <c r="L832" s="48"/>
    </row>
    <row r="833" spans="12:12" x14ac:dyDescent="0.25">
      <c r="L833" s="48"/>
    </row>
    <row r="834" spans="12:12" x14ac:dyDescent="0.25">
      <c r="L834" s="48"/>
    </row>
    <row r="835" spans="12:12" x14ac:dyDescent="0.25">
      <c r="L835" s="48"/>
    </row>
    <row r="836" spans="12:12" x14ac:dyDescent="0.25">
      <c r="L836" s="48"/>
    </row>
    <row r="837" spans="12:12" x14ac:dyDescent="0.25">
      <c r="L837" s="48"/>
    </row>
    <row r="838" spans="12:12" x14ac:dyDescent="0.25">
      <c r="L838" s="48"/>
    </row>
    <row r="839" spans="12:12" x14ac:dyDescent="0.25">
      <c r="L839" s="48"/>
    </row>
    <row r="840" spans="12:12" x14ac:dyDescent="0.25">
      <c r="L840" s="48"/>
    </row>
    <row r="841" spans="12:12" x14ac:dyDescent="0.25">
      <c r="L841" s="48"/>
    </row>
    <row r="842" spans="12:12" x14ac:dyDescent="0.25">
      <c r="L842" s="48"/>
    </row>
    <row r="843" spans="12:12" x14ac:dyDescent="0.25">
      <c r="L843" s="48"/>
    </row>
    <row r="844" spans="12:12" x14ac:dyDescent="0.25">
      <c r="L844" s="48"/>
    </row>
    <row r="845" spans="12:12" x14ac:dyDescent="0.25">
      <c r="L845" s="48"/>
    </row>
    <row r="846" spans="12:12" x14ac:dyDescent="0.25">
      <c r="L846" s="48"/>
    </row>
    <row r="847" spans="12:12" x14ac:dyDescent="0.25">
      <c r="L847" s="48"/>
    </row>
    <row r="848" spans="12:12" x14ac:dyDescent="0.25">
      <c r="L848" s="48"/>
    </row>
    <row r="849" spans="12:12" x14ac:dyDescent="0.25">
      <c r="L849" s="48"/>
    </row>
    <row r="850" spans="12:12" x14ac:dyDescent="0.25">
      <c r="L850" s="48"/>
    </row>
    <row r="851" spans="12:12" x14ac:dyDescent="0.25">
      <c r="L851" s="48"/>
    </row>
    <row r="852" spans="12:12" x14ac:dyDescent="0.25">
      <c r="L852" s="48"/>
    </row>
    <row r="853" spans="12:12" x14ac:dyDescent="0.25">
      <c r="L853" s="48"/>
    </row>
    <row r="854" spans="12:12" x14ac:dyDescent="0.25">
      <c r="L854" s="48"/>
    </row>
    <row r="855" spans="12:12" x14ac:dyDescent="0.25">
      <c r="L855" s="48"/>
    </row>
    <row r="856" spans="12:12" x14ac:dyDescent="0.25">
      <c r="L856" s="48"/>
    </row>
    <row r="857" spans="12:12" x14ac:dyDescent="0.25">
      <c r="L857" s="48"/>
    </row>
    <row r="858" spans="12:12" x14ac:dyDescent="0.25">
      <c r="L858" s="48"/>
    </row>
    <row r="859" spans="12:12" x14ac:dyDescent="0.25">
      <c r="L859" s="48"/>
    </row>
    <row r="860" spans="12:12" x14ac:dyDescent="0.25">
      <c r="L860" s="48"/>
    </row>
    <row r="861" spans="12:12" x14ac:dyDescent="0.25">
      <c r="L861" s="48"/>
    </row>
    <row r="862" spans="12:12" x14ac:dyDescent="0.25">
      <c r="L862" s="48"/>
    </row>
    <row r="863" spans="12:12" x14ac:dyDescent="0.25">
      <c r="L863" s="48"/>
    </row>
    <row r="864" spans="12:12" x14ac:dyDescent="0.25">
      <c r="L864" s="48"/>
    </row>
    <row r="865" spans="12:12" x14ac:dyDescent="0.25">
      <c r="L865" s="48"/>
    </row>
    <row r="866" spans="12:12" x14ac:dyDescent="0.25">
      <c r="L866" s="48"/>
    </row>
    <row r="867" spans="12:12" x14ac:dyDescent="0.25">
      <c r="L867" s="48"/>
    </row>
    <row r="868" spans="12:12" x14ac:dyDescent="0.25">
      <c r="L868" s="48"/>
    </row>
    <row r="869" spans="12:12" x14ac:dyDescent="0.25">
      <c r="L869" s="48"/>
    </row>
    <row r="870" spans="12:12" x14ac:dyDescent="0.25">
      <c r="L870" s="48"/>
    </row>
    <row r="871" spans="12:12" x14ac:dyDescent="0.25">
      <c r="L871" s="48"/>
    </row>
    <row r="872" spans="12:12" x14ac:dyDescent="0.25">
      <c r="L872" s="48"/>
    </row>
    <row r="873" spans="12:12" x14ac:dyDescent="0.25">
      <c r="L873" s="48"/>
    </row>
    <row r="874" spans="12:12" x14ac:dyDescent="0.25">
      <c r="L874" s="48"/>
    </row>
    <row r="875" spans="12:12" x14ac:dyDescent="0.25">
      <c r="L875" s="48"/>
    </row>
    <row r="876" spans="12:12" x14ac:dyDescent="0.25">
      <c r="L876" s="48"/>
    </row>
    <row r="877" spans="12:12" x14ac:dyDescent="0.25">
      <c r="L877" s="48"/>
    </row>
    <row r="878" spans="12:12" x14ac:dyDescent="0.25">
      <c r="L878" s="48"/>
    </row>
    <row r="879" spans="12:12" x14ac:dyDescent="0.25">
      <c r="L879" s="48"/>
    </row>
    <row r="880" spans="12:12" x14ac:dyDescent="0.25">
      <c r="L880" s="48"/>
    </row>
    <row r="881" spans="12:12" x14ac:dyDescent="0.25">
      <c r="L881" s="48"/>
    </row>
    <row r="882" spans="12:12" x14ac:dyDescent="0.25">
      <c r="L882" s="48"/>
    </row>
    <row r="883" spans="12:12" x14ac:dyDescent="0.25">
      <c r="L883" s="48"/>
    </row>
    <row r="884" spans="12:12" x14ac:dyDescent="0.25">
      <c r="L884" s="48"/>
    </row>
    <row r="885" spans="12:12" x14ac:dyDescent="0.25">
      <c r="L885" s="48"/>
    </row>
    <row r="886" spans="12:12" x14ac:dyDescent="0.25">
      <c r="L886" s="48"/>
    </row>
    <row r="887" spans="12:12" x14ac:dyDescent="0.25">
      <c r="L887" s="48"/>
    </row>
    <row r="888" spans="12:12" x14ac:dyDescent="0.25">
      <c r="L888" s="48"/>
    </row>
    <row r="889" spans="12:12" x14ac:dyDescent="0.25">
      <c r="L889" s="48"/>
    </row>
    <row r="890" spans="12:12" x14ac:dyDescent="0.25">
      <c r="L890" s="48"/>
    </row>
    <row r="891" spans="12:12" x14ac:dyDescent="0.25">
      <c r="L891" s="48"/>
    </row>
    <row r="892" spans="12:12" x14ac:dyDescent="0.25">
      <c r="L892" s="48"/>
    </row>
    <row r="893" spans="12:12" x14ac:dyDescent="0.25">
      <c r="L893" s="48"/>
    </row>
    <row r="894" spans="12:12" x14ac:dyDescent="0.25">
      <c r="L894" s="48"/>
    </row>
    <row r="895" spans="12:12" x14ac:dyDescent="0.25">
      <c r="L895" s="48"/>
    </row>
    <row r="896" spans="12:12" x14ac:dyDescent="0.25">
      <c r="L896" s="48"/>
    </row>
    <row r="897" spans="12:12" x14ac:dyDescent="0.25">
      <c r="L897" s="48"/>
    </row>
    <row r="898" spans="12:12" x14ac:dyDescent="0.25">
      <c r="L898" s="48"/>
    </row>
    <row r="899" spans="12:12" x14ac:dyDescent="0.25">
      <c r="L899" s="48"/>
    </row>
    <row r="900" spans="12:12" x14ac:dyDescent="0.25">
      <c r="L900" s="48"/>
    </row>
    <row r="901" spans="12:12" x14ac:dyDescent="0.25">
      <c r="L901" s="48"/>
    </row>
    <row r="902" spans="12:12" x14ac:dyDescent="0.25">
      <c r="L902" s="48"/>
    </row>
    <row r="903" spans="12:12" x14ac:dyDescent="0.25">
      <c r="L903" s="48"/>
    </row>
    <row r="904" spans="12:12" x14ac:dyDescent="0.25">
      <c r="L904" s="48"/>
    </row>
    <row r="905" spans="12:12" x14ac:dyDescent="0.25">
      <c r="L905" s="48"/>
    </row>
    <row r="906" spans="12:12" x14ac:dyDescent="0.25">
      <c r="L906" s="48"/>
    </row>
    <row r="907" spans="12:12" x14ac:dyDescent="0.25">
      <c r="L907" s="48"/>
    </row>
    <row r="908" spans="12:12" x14ac:dyDescent="0.25">
      <c r="L908" s="48"/>
    </row>
    <row r="909" spans="12:12" x14ac:dyDescent="0.25">
      <c r="L909" s="48"/>
    </row>
    <row r="910" spans="12:12" x14ac:dyDescent="0.25">
      <c r="L910" s="48"/>
    </row>
    <row r="911" spans="12:12" x14ac:dyDescent="0.25">
      <c r="L911" s="48"/>
    </row>
    <row r="912" spans="12:12" x14ac:dyDescent="0.25">
      <c r="L912" s="48"/>
    </row>
    <row r="913" spans="12:12" x14ac:dyDescent="0.25">
      <c r="L913" s="48"/>
    </row>
    <row r="914" spans="12:12" x14ac:dyDescent="0.25">
      <c r="L914" s="48"/>
    </row>
    <row r="915" spans="12:12" x14ac:dyDescent="0.25">
      <c r="L915" s="48"/>
    </row>
    <row r="916" spans="12:12" x14ac:dyDescent="0.25">
      <c r="L916" s="48"/>
    </row>
    <row r="917" spans="12:12" x14ac:dyDescent="0.25">
      <c r="L917" s="48"/>
    </row>
    <row r="918" spans="12:12" x14ac:dyDescent="0.25">
      <c r="L918" s="48"/>
    </row>
    <row r="919" spans="12:12" x14ac:dyDescent="0.25">
      <c r="L919" s="48"/>
    </row>
    <row r="920" spans="12:12" x14ac:dyDescent="0.25">
      <c r="L920" s="48"/>
    </row>
    <row r="921" spans="12:12" x14ac:dyDescent="0.25">
      <c r="L921" s="48"/>
    </row>
    <row r="922" spans="12:12" x14ac:dyDescent="0.25">
      <c r="L922" s="48"/>
    </row>
    <row r="923" spans="12:12" x14ac:dyDescent="0.25">
      <c r="L923" s="48"/>
    </row>
    <row r="924" spans="12:12" x14ac:dyDescent="0.25">
      <c r="L924" s="48"/>
    </row>
    <row r="925" spans="12:12" x14ac:dyDescent="0.25">
      <c r="L925" s="48"/>
    </row>
    <row r="926" spans="12:12" x14ac:dyDescent="0.25">
      <c r="L926" s="48"/>
    </row>
    <row r="927" spans="12:12" x14ac:dyDescent="0.25">
      <c r="L927" s="48"/>
    </row>
    <row r="928" spans="12:12" x14ac:dyDescent="0.25">
      <c r="L928" s="48"/>
    </row>
    <row r="929" spans="12:12" x14ac:dyDescent="0.25">
      <c r="L929" s="48"/>
    </row>
    <row r="930" spans="12:12" x14ac:dyDescent="0.25">
      <c r="L930" s="48"/>
    </row>
    <row r="931" spans="12:12" x14ac:dyDescent="0.25">
      <c r="L931" s="48"/>
    </row>
    <row r="932" spans="12:12" x14ac:dyDescent="0.25">
      <c r="L932" s="48"/>
    </row>
    <row r="933" spans="12:12" x14ac:dyDescent="0.25">
      <c r="L933" s="48"/>
    </row>
    <row r="934" spans="12:12" x14ac:dyDescent="0.25">
      <c r="L934" s="48"/>
    </row>
    <row r="935" spans="12:12" x14ac:dyDescent="0.25">
      <c r="L935" s="48"/>
    </row>
    <row r="936" spans="12:12" x14ac:dyDescent="0.25">
      <c r="L936" s="48"/>
    </row>
    <row r="937" spans="12:12" x14ac:dyDescent="0.25">
      <c r="L937" s="48"/>
    </row>
    <row r="938" spans="12:12" x14ac:dyDescent="0.25">
      <c r="L938" s="48"/>
    </row>
    <row r="939" spans="12:12" x14ac:dyDescent="0.25">
      <c r="L939" s="48"/>
    </row>
    <row r="940" spans="12:12" x14ac:dyDescent="0.25">
      <c r="L940" s="48"/>
    </row>
    <row r="941" spans="12:12" x14ac:dyDescent="0.25">
      <c r="L941" s="48"/>
    </row>
    <row r="942" spans="12:12" x14ac:dyDescent="0.25">
      <c r="L942" s="48"/>
    </row>
    <row r="943" spans="12:12" x14ac:dyDescent="0.25">
      <c r="L943" s="48"/>
    </row>
    <row r="944" spans="12:12" x14ac:dyDescent="0.25">
      <c r="L944" s="48"/>
    </row>
    <row r="945" spans="12:12" x14ac:dyDescent="0.25">
      <c r="L945" s="48"/>
    </row>
    <row r="946" spans="12:12" x14ac:dyDescent="0.25">
      <c r="L946" s="48"/>
    </row>
    <row r="947" spans="12:12" x14ac:dyDescent="0.25">
      <c r="L947" s="48"/>
    </row>
    <row r="948" spans="12:12" x14ac:dyDescent="0.25">
      <c r="L948" s="48"/>
    </row>
    <row r="949" spans="12:12" x14ac:dyDescent="0.25">
      <c r="L949" s="48"/>
    </row>
    <row r="950" spans="12:12" x14ac:dyDescent="0.25">
      <c r="L950" s="48"/>
    </row>
    <row r="951" spans="12:12" x14ac:dyDescent="0.25">
      <c r="L951" s="48"/>
    </row>
    <row r="952" spans="12:12" x14ac:dyDescent="0.25">
      <c r="L952" s="48"/>
    </row>
    <row r="953" spans="12:12" x14ac:dyDescent="0.25">
      <c r="L953" s="48"/>
    </row>
    <row r="954" spans="12:12" x14ac:dyDescent="0.25">
      <c r="L954" s="48"/>
    </row>
    <row r="955" spans="12:12" x14ac:dyDescent="0.25">
      <c r="L955" s="48"/>
    </row>
    <row r="956" spans="12:12" x14ac:dyDescent="0.25">
      <c r="L956" s="48"/>
    </row>
    <row r="957" spans="12:12" x14ac:dyDescent="0.25">
      <c r="L957" s="48"/>
    </row>
    <row r="958" spans="12:12" x14ac:dyDescent="0.25">
      <c r="L958" s="48"/>
    </row>
    <row r="959" spans="12:12" x14ac:dyDescent="0.25">
      <c r="L959" s="48"/>
    </row>
    <row r="960" spans="12:12" x14ac:dyDescent="0.25">
      <c r="L960" s="48"/>
    </row>
    <row r="961" spans="12:12" x14ac:dyDescent="0.25">
      <c r="L961" s="48"/>
    </row>
    <row r="962" spans="12:12" x14ac:dyDescent="0.25">
      <c r="L962" s="48"/>
    </row>
    <row r="963" spans="12:12" x14ac:dyDescent="0.25">
      <c r="L963" s="48"/>
    </row>
    <row r="964" spans="12:12" x14ac:dyDescent="0.25">
      <c r="L964" s="48"/>
    </row>
    <row r="965" spans="12:12" x14ac:dyDescent="0.25">
      <c r="L965" s="48"/>
    </row>
    <row r="966" spans="12:12" x14ac:dyDescent="0.25">
      <c r="L966" s="48"/>
    </row>
    <row r="967" spans="12:12" x14ac:dyDescent="0.25">
      <c r="L967" s="48"/>
    </row>
    <row r="968" spans="12:12" x14ac:dyDescent="0.25">
      <c r="L968" s="48"/>
    </row>
    <row r="969" spans="12:12" x14ac:dyDescent="0.25">
      <c r="L969" s="48"/>
    </row>
    <row r="970" spans="12:12" x14ac:dyDescent="0.25">
      <c r="L970" s="48"/>
    </row>
    <row r="971" spans="12:12" x14ac:dyDescent="0.25">
      <c r="L971" s="48"/>
    </row>
    <row r="972" spans="12:12" x14ac:dyDescent="0.25">
      <c r="L972" s="48"/>
    </row>
    <row r="973" spans="12:12" x14ac:dyDescent="0.25">
      <c r="L973" s="48"/>
    </row>
    <row r="974" spans="12:12" x14ac:dyDescent="0.25">
      <c r="L974" s="48"/>
    </row>
    <row r="975" spans="12:12" x14ac:dyDescent="0.25">
      <c r="L975" s="48"/>
    </row>
    <row r="976" spans="12:12" x14ac:dyDescent="0.25">
      <c r="L976" s="48"/>
    </row>
    <row r="977" spans="12:12" x14ac:dyDescent="0.25">
      <c r="L977" s="48"/>
    </row>
    <row r="978" spans="12:12" x14ac:dyDescent="0.25">
      <c r="L978" s="48"/>
    </row>
    <row r="979" spans="12:12" x14ac:dyDescent="0.25">
      <c r="L979" s="48"/>
    </row>
    <row r="980" spans="12:12" x14ac:dyDescent="0.25">
      <c r="L980" s="48"/>
    </row>
  </sheetData>
  <sheetProtection algorithmName="SHA-512" hashValue="85fSEWX3121sZvy5OiChyTNwzrBooEryMyvSyHU26vFO2O4GEhyc/L1Yy0ZnkfMi4L0JXt1xL/UQpQJkaTyxbg==" saltValue="1szse6G4JqgUhOZ56XwnDg==" spinCount="100000" sheet="1" objects="1" scenarios="1"/>
  <mergeCells count="15">
    <mergeCell ref="B26:K26"/>
    <mergeCell ref="B19:K19"/>
    <mergeCell ref="B23:F23"/>
    <mergeCell ref="H23:L23"/>
    <mergeCell ref="B24:K24"/>
    <mergeCell ref="B1:L1"/>
    <mergeCell ref="B21:F21"/>
    <mergeCell ref="H21:L21"/>
    <mergeCell ref="B22:F22"/>
    <mergeCell ref="H22:L22"/>
    <mergeCell ref="B3:B7"/>
    <mergeCell ref="B8:B12"/>
    <mergeCell ref="B13:B14"/>
    <mergeCell ref="B15:B16"/>
    <mergeCell ref="B17:B18"/>
  </mergeCells>
  <hyperlinks>
    <hyperlink ref="E3:E18" location="'Fundamentação (1)'!A1" display="Fundamentação (1)"/>
    <hyperlink ref="G3:G18" location="'Fundamentação (2)'!A1" display="Fundamentação (2)"/>
    <hyperlink ref="K3:K18" location="'Fundamentação (3)'!A1" display="Fundamentação (3)"/>
  </hyperlinks>
  <printOptions horizontalCentered="1" verticalCentered="1"/>
  <pageMargins left="0.39370078740157483" right="0.39370078740157483" top="0.39370078740157483" bottom="0.39370078740157483" header="0" footer="0"/>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78"/>
  <sheetViews>
    <sheetView showGridLines="0" topLeftCell="A19" workbookViewId="0">
      <selection activeCell="B1" sqref="B1:L1"/>
    </sheetView>
  </sheetViews>
  <sheetFormatPr defaultColWidth="12.625" defaultRowHeight="15" x14ac:dyDescent="0.25"/>
  <cols>
    <col min="1" max="1" width="2.375" style="53" customWidth="1"/>
    <col min="2" max="2" width="16.375" style="43" customWidth="1"/>
    <col min="3" max="3" width="40.625" style="53" customWidth="1"/>
    <col min="4" max="4" width="8.75" style="53" bestFit="1" customWidth="1"/>
    <col min="5" max="5" width="15.875" style="53" bestFit="1" customWidth="1"/>
    <col min="6" max="6" width="17.125" style="53" bestFit="1" customWidth="1"/>
    <col min="7" max="7" width="18.375" style="53" bestFit="1" customWidth="1"/>
    <col min="8" max="8" width="10.5" style="53" bestFit="1" customWidth="1"/>
    <col min="9" max="9" width="40.625" style="53" customWidth="1"/>
    <col min="10" max="10" width="12.125" style="53" bestFit="1" customWidth="1"/>
    <col min="11" max="11" width="15.875" style="53" bestFit="1" customWidth="1"/>
    <col min="12" max="12" width="13.5" style="53" bestFit="1" customWidth="1"/>
    <col min="13" max="13" width="7.625" style="53" customWidth="1"/>
    <col min="14" max="14" width="15.625" style="53" customWidth="1"/>
    <col min="15" max="15" width="43.375" style="53" customWidth="1"/>
    <col min="16" max="30" width="7.625" style="53" customWidth="1"/>
    <col min="31" max="16384" width="12.625" style="53"/>
  </cols>
  <sheetData>
    <row r="1" spans="2:12" ht="18.75" x14ac:dyDescent="0.25">
      <c r="B1" s="75" t="str">
        <f>Tabela1[[#Headers],[Requerente (Empresa Líder)]]&amp;": "&amp;'Classificação Final'!B6</f>
        <v>Requerente (Empresa Líder): CPTI Cooperativa de Serviços e Pesquisas Tecnológicas e Industriais</v>
      </c>
      <c r="C1" s="75"/>
      <c r="D1" s="75"/>
      <c r="E1" s="75"/>
      <c r="F1" s="75"/>
      <c r="G1" s="75"/>
      <c r="H1" s="75"/>
      <c r="I1" s="75"/>
      <c r="J1" s="75"/>
      <c r="K1" s="75"/>
      <c r="L1" s="75"/>
    </row>
    <row r="2" spans="2:12" ht="30" x14ac:dyDescent="0.25">
      <c r="B2" s="13" t="s">
        <v>14</v>
      </c>
      <c r="C2" s="13" t="s">
        <v>30</v>
      </c>
      <c r="D2" s="13" t="s">
        <v>15</v>
      </c>
      <c r="E2" s="13" t="s">
        <v>155</v>
      </c>
      <c r="F2" s="13" t="s">
        <v>32</v>
      </c>
      <c r="G2" s="13" t="s">
        <v>33</v>
      </c>
      <c r="H2" s="13" t="s">
        <v>10</v>
      </c>
      <c r="I2" s="13" t="s">
        <v>34</v>
      </c>
      <c r="J2" s="13" t="s">
        <v>11</v>
      </c>
      <c r="K2" s="13" t="s">
        <v>35</v>
      </c>
      <c r="L2" s="14" t="s">
        <v>52</v>
      </c>
    </row>
    <row r="3" spans="2:12" ht="60" x14ac:dyDescent="0.25">
      <c r="B3" s="91" t="s">
        <v>16</v>
      </c>
      <c r="C3" s="59" t="s">
        <v>62</v>
      </c>
      <c r="D3" s="60">
        <v>10</v>
      </c>
      <c r="E3" s="44" t="s">
        <v>147</v>
      </c>
      <c r="F3" s="60">
        <v>8</v>
      </c>
      <c r="G3" s="45" t="s">
        <v>148</v>
      </c>
      <c r="H3" s="60">
        <v>8</v>
      </c>
      <c r="I3" s="63" t="s">
        <v>125</v>
      </c>
      <c r="J3" s="60">
        <v>6</v>
      </c>
      <c r="K3" s="44" t="s">
        <v>149</v>
      </c>
      <c r="L3" s="15">
        <f t="shared" ref="L3:L18" si="0">SUM(D3:J3)/4</f>
        <v>8</v>
      </c>
    </row>
    <row r="4" spans="2:12" ht="60" x14ac:dyDescent="0.25">
      <c r="B4" s="92"/>
      <c r="C4" s="59" t="s">
        <v>63</v>
      </c>
      <c r="D4" s="60">
        <v>10</v>
      </c>
      <c r="E4" s="44" t="s">
        <v>147</v>
      </c>
      <c r="F4" s="60">
        <v>8</v>
      </c>
      <c r="G4" s="45" t="s">
        <v>148</v>
      </c>
      <c r="H4" s="60">
        <v>8</v>
      </c>
      <c r="I4" s="63" t="s">
        <v>125</v>
      </c>
      <c r="J4" s="60">
        <v>6</v>
      </c>
      <c r="K4" s="44" t="s">
        <v>149</v>
      </c>
      <c r="L4" s="15">
        <f t="shared" si="0"/>
        <v>8</v>
      </c>
    </row>
    <row r="5" spans="2:12" ht="60" x14ac:dyDescent="0.25">
      <c r="B5" s="92"/>
      <c r="C5" s="59" t="s">
        <v>64</v>
      </c>
      <c r="D5" s="60">
        <v>10</v>
      </c>
      <c r="E5" s="44" t="s">
        <v>147</v>
      </c>
      <c r="F5" s="60">
        <v>8</v>
      </c>
      <c r="G5" s="45" t="s">
        <v>148</v>
      </c>
      <c r="H5" s="60">
        <v>8</v>
      </c>
      <c r="I5" s="63" t="s">
        <v>125</v>
      </c>
      <c r="J5" s="60">
        <v>6</v>
      </c>
      <c r="K5" s="44" t="s">
        <v>149</v>
      </c>
      <c r="L5" s="15">
        <f t="shared" si="0"/>
        <v>8</v>
      </c>
    </row>
    <row r="6" spans="2:12" ht="90" x14ac:dyDescent="0.25">
      <c r="B6" s="92"/>
      <c r="C6" s="59" t="s">
        <v>190</v>
      </c>
      <c r="D6" s="60">
        <v>9</v>
      </c>
      <c r="E6" s="44" t="s">
        <v>147</v>
      </c>
      <c r="F6" s="60">
        <v>8</v>
      </c>
      <c r="G6" s="45" t="s">
        <v>148</v>
      </c>
      <c r="H6" s="60">
        <v>6</v>
      </c>
      <c r="I6" s="63" t="s">
        <v>126</v>
      </c>
      <c r="J6" s="60">
        <v>7</v>
      </c>
      <c r="K6" s="44" t="s">
        <v>149</v>
      </c>
      <c r="L6" s="15">
        <f t="shared" si="0"/>
        <v>7.5</v>
      </c>
    </row>
    <row r="7" spans="2:12" ht="135" x14ac:dyDescent="0.25">
      <c r="B7" s="93"/>
      <c r="C7" s="59" t="s">
        <v>65</v>
      </c>
      <c r="D7" s="60">
        <v>6</v>
      </c>
      <c r="E7" s="44" t="s">
        <v>147</v>
      </c>
      <c r="F7" s="60">
        <v>10</v>
      </c>
      <c r="G7" s="45" t="s">
        <v>148</v>
      </c>
      <c r="H7" s="60">
        <v>8</v>
      </c>
      <c r="I7" s="63" t="s">
        <v>127</v>
      </c>
      <c r="J7" s="60">
        <v>8</v>
      </c>
      <c r="K7" s="44" t="s">
        <v>149</v>
      </c>
      <c r="L7" s="15">
        <f t="shared" si="0"/>
        <v>8</v>
      </c>
    </row>
    <row r="8" spans="2:12" ht="135" x14ac:dyDescent="0.25">
      <c r="B8" s="94" t="s">
        <v>17</v>
      </c>
      <c r="C8" s="61" t="s">
        <v>68</v>
      </c>
      <c r="D8" s="62">
        <v>6</v>
      </c>
      <c r="E8" s="46" t="s">
        <v>147</v>
      </c>
      <c r="F8" s="62">
        <v>9</v>
      </c>
      <c r="G8" s="47" t="s">
        <v>148</v>
      </c>
      <c r="H8" s="62">
        <v>8</v>
      </c>
      <c r="I8" s="64" t="s">
        <v>145</v>
      </c>
      <c r="J8" s="62">
        <v>8</v>
      </c>
      <c r="K8" s="46" t="s">
        <v>149</v>
      </c>
      <c r="L8" s="15">
        <f t="shared" si="0"/>
        <v>7.75</v>
      </c>
    </row>
    <row r="9" spans="2:12" ht="60" x14ac:dyDescent="0.25">
      <c r="B9" s="92"/>
      <c r="C9" s="61" t="s">
        <v>71</v>
      </c>
      <c r="D9" s="62">
        <v>10</v>
      </c>
      <c r="E9" s="46" t="s">
        <v>147</v>
      </c>
      <c r="F9" s="62">
        <v>5</v>
      </c>
      <c r="G9" s="47" t="s">
        <v>148</v>
      </c>
      <c r="H9" s="62">
        <v>6</v>
      </c>
      <c r="I9" s="64" t="s">
        <v>168</v>
      </c>
      <c r="J9" s="62">
        <v>6</v>
      </c>
      <c r="K9" s="46" t="s">
        <v>149</v>
      </c>
      <c r="L9" s="15">
        <f t="shared" si="0"/>
        <v>6.75</v>
      </c>
    </row>
    <row r="10" spans="2:12" ht="75" x14ac:dyDescent="0.25">
      <c r="B10" s="92"/>
      <c r="C10" s="61" t="s">
        <v>72</v>
      </c>
      <c r="D10" s="62">
        <v>10</v>
      </c>
      <c r="E10" s="46" t="s">
        <v>147</v>
      </c>
      <c r="F10" s="62">
        <v>5</v>
      </c>
      <c r="G10" s="47" t="s">
        <v>148</v>
      </c>
      <c r="H10" s="62">
        <v>6</v>
      </c>
      <c r="I10" s="64" t="s">
        <v>146</v>
      </c>
      <c r="J10" s="62">
        <v>6</v>
      </c>
      <c r="K10" s="46" t="s">
        <v>149</v>
      </c>
      <c r="L10" s="15">
        <f t="shared" si="0"/>
        <v>6.75</v>
      </c>
    </row>
    <row r="11" spans="2:12" ht="60" x14ac:dyDescent="0.25">
      <c r="B11" s="92"/>
      <c r="C11" s="61" t="s">
        <v>73</v>
      </c>
      <c r="D11" s="62">
        <v>10</v>
      </c>
      <c r="E11" s="46" t="s">
        <v>147</v>
      </c>
      <c r="F11" s="62">
        <v>5</v>
      </c>
      <c r="G11" s="47" t="s">
        <v>148</v>
      </c>
      <c r="H11" s="62">
        <v>6</v>
      </c>
      <c r="I11" s="64" t="s">
        <v>146</v>
      </c>
      <c r="J11" s="62">
        <v>6</v>
      </c>
      <c r="K11" s="46" t="s">
        <v>149</v>
      </c>
      <c r="L11" s="15">
        <f t="shared" si="0"/>
        <v>6.75</v>
      </c>
    </row>
    <row r="12" spans="2:12" ht="90" x14ac:dyDescent="0.25">
      <c r="B12" s="93"/>
      <c r="C12" s="61" t="s">
        <v>74</v>
      </c>
      <c r="D12" s="62">
        <v>10</v>
      </c>
      <c r="E12" s="46" t="s">
        <v>147</v>
      </c>
      <c r="F12" s="62">
        <v>5</v>
      </c>
      <c r="G12" s="47" t="s">
        <v>148</v>
      </c>
      <c r="H12" s="62">
        <v>7</v>
      </c>
      <c r="I12" s="64" t="s">
        <v>193</v>
      </c>
      <c r="J12" s="62">
        <v>7</v>
      </c>
      <c r="K12" s="46" t="s">
        <v>149</v>
      </c>
      <c r="L12" s="15">
        <f t="shared" si="0"/>
        <v>7.25</v>
      </c>
    </row>
    <row r="13" spans="2:12" ht="60" x14ac:dyDescent="0.25">
      <c r="B13" s="91" t="s">
        <v>18</v>
      </c>
      <c r="C13" s="59" t="s">
        <v>66</v>
      </c>
      <c r="D13" s="60">
        <v>10</v>
      </c>
      <c r="E13" s="44" t="s">
        <v>147</v>
      </c>
      <c r="F13" s="60">
        <v>8</v>
      </c>
      <c r="G13" s="45" t="s">
        <v>148</v>
      </c>
      <c r="H13" s="60">
        <v>10</v>
      </c>
      <c r="I13" s="63" t="s">
        <v>144</v>
      </c>
      <c r="J13" s="60">
        <v>6</v>
      </c>
      <c r="K13" s="44" t="s">
        <v>149</v>
      </c>
      <c r="L13" s="15">
        <f t="shared" si="0"/>
        <v>8.5</v>
      </c>
    </row>
    <row r="14" spans="2:12" ht="75" x14ac:dyDescent="0.25">
      <c r="B14" s="93"/>
      <c r="C14" s="59" t="s">
        <v>67</v>
      </c>
      <c r="D14" s="60">
        <v>10</v>
      </c>
      <c r="E14" s="44" t="s">
        <v>147</v>
      </c>
      <c r="F14" s="60">
        <v>8</v>
      </c>
      <c r="G14" s="45" t="s">
        <v>148</v>
      </c>
      <c r="H14" s="60">
        <v>10</v>
      </c>
      <c r="I14" s="63" t="s">
        <v>144</v>
      </c>
      <c r="J14" s="60">
        <v>6</v>
      </c>
      <c r="K14" s="44" t="s">
        <v>149</v>
      </c>
      <c r="L14" s="15">
        <f t="shared" si="0"/>
        <v>8.5</v>
      </c>
    </row>
    <row r="15" spans="2:12" ht="135" x14ac:dyDescent="0.25">
      <c r="B15" s="94" t="s">
        <v>19</v>
      </c>
      <c r="C15" s="61" t="s">
        <v>68</v>
      </c>
      <c r="D15" s="62">
        <v>6</v>
      </c>
      <c r="E15" s="46" t="s">
        <v>147</v>
      </c>
      <c r="F15" s="62">
        <v>9</v>
      </c>
      <c r="G15" s="47" t="s">
        <v>148</v>
      </c>
      <c r="H15" s="62">
        <v>10</v>
      </c>
      <c r="I15" s="70" t="s">
        <v>144</v>
      </c>
      <c r="J15" s="62">
        <v>8</v>
      </c>
      <c r="K15" s="46" t="s">
        <v>149</v>
      </c>
      <c r="L15" s="15">
        <f t="shared" si="0"/>
        <v>8.25</v>
      </c>
    </row>
    <row r="16" spans="2:12" ht="135" x14ac:dyDescent="0.25">
      <c r="B16" s="93"/>
      <c r="C16" s="61" t="s">
        <v>69</v>
      </c>
      <c r="D16" s="62">
        <v>9</v>
      </c>
      <c r="E16" s="46" t="s">
        <v>147</v>
      </c>
      <c r="F16" s="62">
        <v>8</v>
      </c>
      <c r="G16" s="47" t="s">
        <v>148</v>
      </c>
      <c r="H16" s="62">
        <v>10</v>
      </c>
      <c r="I16" s="70" t="s">
        <v>144</v>
      </c>
      <c r="J16" s="62">
        <v>10</v>
      </c>
      <c r="K16" s="46" t="s">
        <v>149</v>
      </c>
      <c r="L16" s="15">
        <f t="shared" si="0"/>
        <v>9.25</v>
      </c>
    </row>
    <row r="17" spans="1:30" ht="135" x14ac:dyDescent="0.25">
      <c r="B17" s="91" t="s">
        <v>20</v>
      </c>
      <c r="C17" s="59" t="s">
        <v>68</v>
      </c>
      <c r="D17" s="60">
        <v>6</v>
      </c>
      <c r="E17" s="44" t="s">
        <v>147</v>
      </c>
      <c r="F17" s="60">
        <v>9</v>
      </c>
      <c r="G17" s="45" t="s">
        <v>148</v>
      </c>
      <c r="H17" s="60">
        <v>10</v>
      </c>
      <c r="I17" s="63" t="s">
        <v>144</v>
      </c>
      <c r="J17" s="60">
        <v>8</v>
      </c>
      <c r="K17" s="44" t="s">
        <v>149</v>
      </c>
      <c r="L17" s="15">
        <f t="shared" si="0"/>
        <v>8.25</v>
      </c>
    </row>
    <row r="18" spans="1:30" ht="90" x14ac:dyDescent="0.25">
      <c r="B18" s="93"/>
      <c r="C18" s="59" t="s">
        <v>70</v>
      </c>
      <c r="D18" s="60">
        <v>10</v>
      </c>
      <c r="E18" s="44" t="s">
        <v>147</v>
      </c>
      <c r="F18" s="60">
        <v>8</v>
      </c>
      <c r="G18" s="45" t="s">
        <v>148</v>
      </c>
      <c r="H18" s="60">
        <v>9</v>
      </c>
      <c r="I18" s="63" t="s">
        <v>123</v>
      </c>
      <c r="J18" s="60">
        <v>7</v>
      </c>
      <c r="K18" s="44" t="s">
        <v>149</v>
      </c>
      <c r="L18" s="15">
        <f t="shared" si="0"/>
        <v>8.5</v>
      </c>
    </row>
    <row r="19" spans="1:30" x14ac:dyDescent="0.25">
      <c r="B19" s="95" t="s">
        <v>21</v>
      </c>
      <c r="C19" s="96">
        <f>COUNTIF(L3:L18,"&gt;0")</f>
        <v>16</v>
      </c>
      <c r="D19" s="96"/>
      <c r="E19" s="96"/>
      <c r="F19" s="96"/>
      <c r="G19" s="96"/>
      <c r="H19" s="96"/>
      <c r="I19" s="96"/>
      <c r="J19" s="96"/>
      <c r="K19" s="97"/>
      <c r="L19" s="16">
        <f>SUM(L3:L18)/16</f>
        <v>7.875</v>
      </c>
    </row>
    <row r="20" spans="1:30" x14ac:dyDescent="0.25">
      <c r="L20" s="66"/>
    </row>
    <row r="21" spans="1:30" x14ac:dyDescent="0.25">
      <c r="B21" s="80" t="s">
        <v>13</v>
      </c>
      <c r="C21" s="80"/>
      <c r="D21" s="80"/>
      <c r="E21" s="80"/>
      <c r="F21" s="80"/>
      <c r="G21" s="56" t="s">
        <v>12</v>
      </c>
      <c r="H21" s="77" t="s">
        <v>36</v>
      </c>
      <c r="I21" s="77"/>
      <c r="J21" s="77"/>
      <c r="K21" s="77"/>
      <c r="L21" s="77"/>
    </row>
    <row r="22" spans="1:30" ht="61.5" customHeight="1" x14ac:dyDescent="0.25">
      <c r="A22" s="68"/>
      <c r="B22" s="89" t="s">
        <v>50</v>
      </c>
      <c r="C22" s="89"/>
      <c r="D22" s="89"/>
      <c r="E22" s="89"/>
      <c r="F22" s="89"/>
      <c r="G22" s="57">
        <v>9</v>
      </c>
      <c r="H22" s="78" t="s">
        <v>191</v>
      </c>
      <c r="I22" s="78"/>
      <c r="J22" s="78"/>
      <c r="K22" s="78"/>
      <c r="L22" s="78"/>
      <c r="M22" s="68"/>
      <c r="N22" s="68"/>
      <c r="O22" s="68"/>
      <c r="P22" s="68"/>
      <c r="Q22" s="68"/>
      <c r="R22" s="68"/>
      <c r="S22" s="68"/>
      <c r="T22" s="68"/>
      <c r="U22" s="68"/>
      <c r="V22" s="68"/>
      <c r="W22" s="68"/>
      <c r="X22" s="68"/>
      <c r="Y22" s="68"/>
      <c r="Z22" s="68"/>
      <c r="AA22" s="68"/>
      <c r="AB22" s="68"/>
      <c r="AC22" s="68"/>
      <c r="AD22" s="68"/>
    </row>
    <row r="23" spans="1:30" ht="61.5" customHeight="1" x14ac:dyDescent="0.25">
      <c r="B23" s="90" t="s">
        <v>51</v>
      </c>
      <c r="C23" s="90"/>
      <c r="D23" s="90"/>
      <c r="E23" s="90"/>
      <c r="F23" s="90"/>
      <c r="G23" s="57">
        <v>10</v>
      </c>
      <c r="H23" s="79" t="s">
        <v>77</v>
      </c>
      <c r="I23" s="79"/>
      <c r="J23" s="79"/>
      <c r="K23" s="79"/>
      <c r="L23" s="79"/>
    </row>
    <row r="24" spans="1:30" x14ac:dyDescent="0.25">
      <c r="B24" s="76" t="s">
        <v>22</v>
      </c>
      <c r="C24" s="76"/>
      <c r="D24" s="76"/>
      <c r="E24" s="76"/>
      <c r="F24" s="76"/>
      <c r="G24" s="76"/>
      <c r="H24" s="76"/>
      <c r="I24" s="76"/>
      <c r="J24" s="76"/>
      <c r="K24" s="76"/>
      <c r="L24" s="58">
        <f>(G22+G23)/2</f>
        <v>9.5</v>
      </c>
    </row>
    <row r="25" spans="1:30" x14ac:dyDescent="0.25">
      <c r="L25" s="66"/>
    </row>
    <row r="26" spans="1:30" x14ac:dyDescent="0.25">
      <c r="B26" s="101" t="s">
        <v>23</v>
      </c>
      <c r="C26" s="102"/>
      <c r="D26" s="102"/>
      <c r="E26" s="102"/>
      <c r="F26" s="102"/>
      <c r="G26" s="102"/>
      <c r="H26" s="102"/>
      <c r="I26" s="102"/>
      <c r="J26" s="102"/>
      <c r="K26" s="103"/>
      <c r="L26" s="69">
        <f>L19*0.7+L24*0.3</f>
        <v>8.3624999999999989</v>
      </c>
    </row>
    <row r="27" spans="1:30" x14ac:dyDescent="0.25">
      <c r="L27" s="66"/>
    </row>
    <row r="28" spans="1:30" x14ac:dyDescent="0.25">
      <c r="L28" s="66"/>
    </row>
    <row r="29" spans="1:30" x14ac:dyDescent="0.25">
      <c r="L29" s="66"/>
    </row>
    <row r="30" spans="1:30" x14ac:dyDescent="0.25">
      <c r="L30" s="66"/>
    </row>
    <row r="31" spans="1:30" x14ac:dyDescent="0.25">
      <c r="L31" s="66"/>
    </row>
    <row r="32" spans="1:30" x14ac:dyDescent="0.25">
      <c r="L32" s="66"/>
    </row>
    <row r="33" spans="12:12" x14ac:dyDescent="0.25">
      <c r="L33" s="66"/>
    </row>
    <row r="34" spans="12:12" x14ac:dyDescent="0.25">
      <c r="L34" s="66"/>
    </row>
    <row r="35" spans="12:12" x14ac:dyDescent="0.25">
      <c r="L35" s="66"/>
    </row>
    <row r="36" spans="12:12" x14ac:dyDescent="0.25">
      <c r="L36" s="66"/>
    </row>
    <row r="37" spans="12:12" x14ac:dyDescent="0.25">
      <c r="L37" s="66"/>
    </row>
    <row r="38" spans="12:12" x14ac:dyDescent="0.25">
      <c r="L38" s="66"/>
    </row>
    <row r="39" spans="12:12" x14ac:dyDescent="0.25">
      <c r="L39" s="66"/>
    </row>
    <row r="40" spans="12:12" x14ac:dyDescent="0.25">
      <c r="L40" s="66"/>
    </row>
    <row r="41" spans="12:12" x14ac:dyDescent="0.25">
      <c r="L41" s="66"/>
    </row>
    <row r="42" spans="12:12" x14ac:dyDescent="0.25">
      <c r="L42" s="66"/>
    </row>
    <row r="43" spans="12:12" x14ac:dyDescent="0.25">
      <c r="L43" s="66"/>
    </row>
    <row r="44" spans="12:12" x14ac:dyDescent="0.25">
      <c r="L44" s="66"/>
    </row>
    <row r="45" spans="12:12" x14ac:dyDescent="0.25">
      <c r="L45" s="66"/>
    </row>
    <row r="46" spans="12:12" x14ac:dyDescent="0.25">
      <c r="L46" s="66"/>
    </row>
    <row r="47" spans="12:12" x14ac:dyDescent="0.25">
      <c r="L47" s="66"/>
    </row>
    <row r="48" spans="12:12" x14ac:dyDescent="0.25">
      <c r="L48" s="66"/>
    </row>
    <row r="49" spans="12:12" x14ac:dyDescent="0.25">
      <c r="L49" s="66"/>
    </row>
    <row r="50" spans="12:12" x14ac:dyDescent="0.25">
      <c r="L50" s="66"/>
    </row>
    <row r="51" spans="12:12" x14ac:dyDescent="0.25">
      <c r="L51" s="66"/>
    </row>
    <row r="52" spans="12:12" x14ac:dyDescent="0.25">
      <c r="L52" s="66"/>
    </row>
    <row r="53" spans="12:12" x14ac:dyDescent="0.25">
      <c r="L53" s="66"/>
    </row>
    <row r="54" spans="12:12" x14ac:dyDescent="0.25">
      <c r="L54" s="66"/>
    </row>
    <row r="55" spans="12:12" x14ac:dyDescent="0.25">
      <c r="L55" s="66"/>
    </row>
    <row r="56" spans="12:12" x14ac:dyDescent="0.25">
      <c r="L56" s="66"/>
    </row>
    <row r="57" spans="12:12" x14ac:dyDescent="0.25">
      <c r="L57" s="66"/>
    </row>
    <row r="58" spans="12:12" x14ac:dyDescent="0.25">
      <c r="L58" s="66"/>
    </row>
    <row r="59" spans="12:12" x14ac:dyDescent="0.25">
      <c r="L59" s="66"/>
    </row>
    <row r="60" spans="12:12" x14ac:dyDescent="0.25">
      <c r="L60" s="66"/>
    </row>
    <row r="61" spans="12:12" x14ac:dyDescent="0.25">
      <c r="L61" s="66"/>
    </row>
    <row r="62" spans="12:12" x14ac:dyDescent="0.25">
      <c r="L62" s="66"/>
    </row>
    <row r="63" spans="12:12" x14ac:dyDescent="0.25">
      <c r="L63" s="66"/>
    </row>
    <row r="64" spans="12:12" x14ac:dyDescent="0.25">
      <c r="L64" s="66"/>
    </row>
    <row r="65" spans="12:12" x14ac:dyDescent="0.25">
      <c r="L65" s="66"/>
    </row>
    <row r="66" spans="12:12" x14ac:dyDescent="0.25">
      <c r="L66" s="66"/>
    </row>
    <row r="67" spans="12:12" x14ac:dyDescent="0.25">
      <c r="L67" s="66"/>
    </row>
    <row r="68" spans="12:12" x14ac:dyDescent="0.25">
      <c r="L68" s="66"/>
    </row>
    <row r="69" spans="12:12" x14ac:dyDescent="0.25">
      <c r="L69" s="66"/>
    </row>
    <row r="70" spans="12:12" x14ac:dyDescent="0.25">
      <c r="L70" s="66"/>
    </row>
    <row r="71" spans="12:12" x14ac:dyDescent="0.25">
      <c r="L71" s="66"/>
    </row>
    <row r="72" spans="12:12" x14ac:dyDescent="0.25">
      <c r="L72" s="66"/>
    </row>
    <row r="73" spans="12:12" x14ac:dyDescent="0.25">
      <c r="L73" s="66"/>
    </row>
    <row r="74" spans="12:12" x14ac:dyDescent="0.25">
      <c r="L74" s="66"/>
    </row>
    <row r="75" spans="12:12" x14ac:dyDescent="0.25">
      <c r="L75" s="66"/>
    </row>
    <row r="76" spans="12:12" x14ac:dyDescent="0.25">
      <c r="L76" s="66"/>
    </row>
    <row r="77" spans="12:12" x14ac:dyDescent="0.25">
      <c r="L77" s="66"/>
    </row>
    <row r="78" spans="12:12" x14ac:dyDescent="0.25">
      <c r="L78" s="66"/>
    </row>
    <row r="79" spans="12:12" x14ac:dyDescent="0.25">
      <c r="L79" s="66"/>
    </row>
    <row r="80" spans="12:12" x14ac:dyDescent="0.25">
      <c r="L80" s="66"/>
    </row>
    <row r="81" spans="12:12" x14ac:dyDescent="0.25">
      <c r="L81" s="66"/>
    </row>
    <row r="82" spans="12:12" x14ac:dyDescent="0.25">
      <c r="L82" s="66"/>
    </row>
    <row r="83" spans="12:12" x14ac:dyDescent="0.25">
      <c r="L83" s="66"/>
    </row>
    <row r="84" spans="12:12" x14ac:dyDescent="0.25">
      <c r="L84" s="66"/>
    </row>
    <row r="85" spans="12:12" x14ac:dyDescent="0.25">
      <c r="L85" s="66"/>
    </row>
    <row r="86" spans="12:12" x14ac:dyDescent="0.25">
      <c r="L86" s="66"/>
    </row>
    <row r="87" spans="12:12" x14ac:dyDescent="0.25">
      <c r="L87" s="66"/>
    </row>
    <row r="88" spans="12:12" x14ac:dyDescent="0.25">
      <c r="L88" s="66"/>
    </row>
    <row r="89" spans="12:12" x14ac:dyDescent="0.25">
      <c r="L89" s="66"/>
    </row>
    <row r="90" spans="12:12" x14ac:dyDescent="0.25">
      <c r="L90" s="66"/>
    </row>
    <row r="91" spans="12:12" x14ac:dyDescent="0.25">
      <c r="L91" s="66"/>
    </row>
    <row r="92" spans="12:12" x14ac:dyDescent="0.25">
      <c r="L92" s="66"/>
    </row>
    <row r="93" spans="12:12" x14ac:dyDescent="0.25">
      <c r="L93" s="66"/>
    </row>
    <row r="94" spans="12:12" x14ac:dyDescent="0.25">
      <c r="L94" s="66"/>
    </row>
    <row r="95" spans="12:12" x14ac:dyDescent="0.25">
      <c r="L95" s="66"/>
    </row>
    <row r="96" spans="12:12" x14ac:dyDescent="0.25">
      <c r="L96" s="66"/>
    </row>
    <row r="97" spans="12:12" x14ac:dyDescent="0.25">
      <c r="L97" s="66"/>
    </row>
    <row r="98" spans="12:12" x14ac:dyDescent="0.25">
      <c r="L98" s="66"/>
    </row>
    <row r="99" spans="12:12" x14ac:dyDescent="0.25">
      <c r="L99" s="66"/>
    </row>
    <row r="100" spans="12:12" x14ac:dyDescent="0.25">
      <c r="L100" s="66"/>
    </row>
    <row r="101" spans="12:12" x14ac:dyDescent="0.25">
      <c r="L101" s="66"/>
    </row>
    <row r="102" spans="12:12" x14ac:dyDescent="0.25">
      <c r="L102" s="66"/>
    </row>
    <row r="103" spans="12:12" x14ac:dyDescent="0.25">
      <c r="L103" s="66"/>
    </row>
    <row r="104" spans="12:12" x14ac:dyDescent="0.25">
      <c r="L104" s="66"/>
    </row>
    <row r="105" spans="12:12" x14ac:dyDescent="0.25">
      <c r="L105" s="66"/>
    </row>
    <row r="106" spans="12:12" x14ac:dyDescent="0.25">
      <c r="L106" s="66"/>
    </row>
    <row r="107" spans="12:12" x14ac:dyDescent="0.25">
      <c r="L107" s="66"/>
    </row>
    <row r="108" spans="12:12" x14ac:dyDescent="0.25">
      <c r="L108" s="66"/>
    </row>
    <row r="109" spans="12:12" x14ac:dyDescent="0.25">
      <c r="L109" s="66"/>
    </row>
    <row r="110" spans="12:12" x14ac:dyDescent="0.25">
      <c r="L110" s="66"/>
    </row>
    <row r="111" spans="12:12" x14ac:dyDescent="0.25">
      <c r="L111" s="66"/>
    </row>
    <row r="112" spans="12:12" x14ac:dyDescent="0.25">
      <c r="L112" s="66"/>
    </row>
    <row r="113" spans="12:12" x14ac:dyDescent="0.25">
      <c r="L113" s="66"/>
    </row>
    <row r="114" spans="12:12" x14ac:dyDescent="0.25">
      <c r="L114" s="66"/>
    </row>
    <row r="115" spans="12:12" x14ac:dyDescent="0.25">
      <c r="L115" s="66"/>
    </row>
    <row r="116" spans="12:12" x14ac:dyDescent="0.25">
      <c r="L116" s="66"/>
    </row>
    <row r="117" spans="12:12" x14ac:dyDescent="0.25">
      <c r="L117" s="66"/>
    </row>
    <row r="118" spans="12:12" x14ac:dyDescent="0.25">
      <c r="L118" s="66"/>
    </row>
    <row r="119" spans="12:12" x14ac:dyDescent="0.25">
      <c r="L119" s="66"/>
    </row>
    <row r="120" spans="12:12" x14ac:dyDescent="0.25">
      <c r="L120" s="66"/>
    </row>
    <row r="121" spans="12:12" x14ac:dyDescent="0.25">
      <c r="L121" s="66"/>
    </row>
    <row r="122" spans="12:12" x14ac:dyDescent="0.25">
      <c r="L122" s="66"/>
    </row>
    <row r="123" spans="12:12" x14ac:dyDescent="0.25">
      <c r="L123" s="66"/>
    </row>
    <row r="124" spans="12:12" x14ac:dyDescent="0.25">
      <c r="L124" s="66"/>
    </row>
    <row r="125" spans="12:12" x14ac:dyDescent="0.25">
      <c r="L125" s="66"/>
    </row>
    <row r="126" spans="12:12" x14ac:dyDescent="0.25">
      <c r="L126" s="66"/>
    </row>
    <row r="127" spans="12:12" x14ac:dyDescent="0.25">
      <c r="L127" s="66"/>
    </row>
    <row r="128" spans="12:12" x14ac:dyDescent="0.25">
      <c r="L128" s="66"/>
    </row>
    <row r="129" spans="12:12" x14ac:dyDescent="0.25">
      <c r="L129" s="66"/>
    </row>
    <row r="130" spans="12:12" x14ac:dyDescent="0.25">
      <c r="L130" s="66"/>
    </row>
    <row r="131" spans="12:12" x14ac:dyDescent="0.25">
      <c r="L131" s="66"/>
    </row>
    <row r="132" spans="12:12" x14ac:dyDescent="0.25">
      <c r="L132" s="66"/>
    </row>
    <row r="133" spans="12:12" x14ac:dyDescent="0.25">
      <c r="L133" s="66"/>
    </row>
    <row r="134" spans="12:12" x14ac:dyDescent="0.25">
      <c r="L134" s="66"/>
    </row>
    <row r="135" spans="12:12" x14ac:dyDescent="0.25">
      <c r="L135" s="66"/>
    </row>
    <row r="136" spans="12:12" x14ac:dyDescent="0.25">
      <c r="L136" s="66"/>
    </row>
    <row r="137" spans="12:12" x14ac:dyDescent="0.25">
      <c r="L137" s="66"/>
    </row>
    <row r="138" spans="12:12" x14ac:dyDescent="0.25">
      <c r="L138" s="66"/>
    </row>
    <row r="139" spans="12:12" x14ac:dyDescent="0.25">
      <c r="L139" s="66"/>
    </row>
    <row r="140" spans="12:12" x14ac:dyDescent="0.25">
      <c r="L140" s="66"/>
    </row>
    <row r="141" spans="12:12" x14ac:dyDescent="0.25">
      <c r="L141" s="66"/>
    </row>
    <row r="142" spans="12:12" x14ac:dyDescent="0.25">
      <c r="L142" s="66"/>
    </row>
    <row r="143" spans="12:12" x14ac:dyDescent="0.25">
      <c r="L143" s="66"/>
    </row>
    <row r="144" spans="12:12" x14ac:dyDescent="0.25">
      <c r="L144" s="66"/>
    </row>
    <row r="145" spans="12:12" x14ac:dyDescent="0.25">
      <c r="L145" s="66"/>
    </row>
    <row r="146" spans="12:12" x14ac:dyDescent="0.25">
      <c r="L146" s="66"/>
    </row>
    <row r="147" spans="12:12" x14ac:dyDescent="0.25">
      <c r="L147" s="66"/>
    </row>
    <row r="148" spans="12:12" x14ac:dyDescent="0.25">
      <c r="L148" s="66"/>
    </row>
    <row r="149" spans="12:12" x14ac:dyDescent="0.25">
      <c r="L149" s="66"/>
    </row>
    <row r="150" spans="12:12" x14ac:dyDescent="0.25">
      <c r="L150" s="66"/>
    </row>
    <row r="151" spans="12:12" x14ac:dyDescent="0.25">
      <c r="L151" s="66"/>
    </row>
    <row r="152" spans="12:12" x14ac:dyDescent="0.25">
      <c r="L152" s="66"/>
    </row>
    <row r="153" spans="12:12" x14ac:dyDescent="0.25">
      <c r="L153" s="66"/>
    </row>
    <row r="154" spans="12:12" x14ac:dyDescent="0.25">
      <c r="L154" s="66"/>
    </row>
    <row r="155" spans="12:12" x14ac:dyDescent="0.25">
      <c r="L155" s="66"/>
    </row>
    <row r="156" spans="12:12" x14ac:dyDescent="0.25">
      <c r="L156" s="66"/>
    </row>
    <row r="157" spans="12:12" x14ac:dyDescent="0.25">
      <c r="L157" s="66"/>
    </row>
    <row r="158" spans="12:12" x14ac:dyDescent="0.25">
      <c r="L158" s="66"/>
    </row>
    <row r="159" spans="12:12" x14ac:dyDescent="0.25">
      <c r="L159" s="66"/>
    </row>
    <row r="160" spans="12:12" x14ac:dyDescent="0.25">
      <c r="L160" s="66"/>
    </row>
    <row r="161" spans="12:12" x14ac:dyDescent="0.25">
      <c r="L161" s="66"/>
    </row>
    <row r="162" spans="12:12" x14ac:dyDescent="0.25">
      <c r="L162" s="66"/>
    </row>
    <row r="163" spans="12:12" x14ac:dyDescent="0.25">
      <c r="L163" s="66"/>
    </row>
    <row r="164" spans="12:12" x14ac:dyDescent="0.25">
      <c r="L164" s="66"/>
    </row>
    <row r="165" spans="12:12" x14ac:dyDescent="0.25">
      <c r="L165" s="66"/>
    </row>
    <row r="166" spans="12:12" x14ac:dyDescent="0.25">
      <c r="L166" s="66"/>
    </row>
    <row r="167" spans="12:12" x14ac:dyDescent="0.25">
      <c r="L167" s="66"/>
    </row>
    <row r="168" spans="12:12" x14ac:dyDescent="0.25">
      <c r="L168" s="66"/>
    </row>
    <row r="169" spans="12:12" x14ac:dyDescent="0.25">
      <c r="L169" s="66"/>
    </row>
    <row r="170" spans="12:12" x14ac:dyDescent="0.25">
      <c r="L170" s="66"/>
    </row>
    <row r="171" spans="12:12" x14ac:dyDescent="0.25">
      <c r="L171" s="66"/>
    </row>
    <row r="172" spans="12:12" x14ac:dyDescent="0.25">
      <c r="L172" s="66"/>
    </row>
    <row r="173" spans="12:12" x14ac:dyDescent="0.25">
      <c r="L173" s="66"/>
    </row>
    <row r="174" spans="12:12" x14ac:dyDescent="0.25">
      <c r="L174" s="66"/>
    </row>
    <row r="175" spans="12:12" x14ac:dyDescent="0.25">
      <c r="L175" s="66"/>
    </row>
    <row r="176" spans="12:12" x14ac:dyDescent="0.25">
      <c r="L176" s="66"/>
    </row>
    <row r="177" spans="12:12" x14ac:dyDescent="0.25">
      <c r="L177" s="66"/>
    </row>
    <row r="178" spans="12:12" x14ac:dyDescent="0.25">
      <c r="L178" s="66"/>
    </row>
    <row r="179" spans="12:12" x14ac:dyDescent="0.25">
      <c r="L179" s="66"/>
    </row>
    <row r="180" spans="12:12" x14ac:dyDescent="0.25">
      <c r="L180" s="66"/>
    </row>
    <row r="181" spans="12:12" x14ac:dyDescent="0.25">
      <c r="L181" s="66"/>
    </row>
    <row r="182" spans="12:12" x14ac:dyDescent="0.25">
      <c r="L182" s="66"/>
    </row>
    <row r="183" spans="12:12" x14ac:dyDescent="0.25">
      <c r="L183" s="66"/>
    </row>
    <row r="184" spans="12:12" x14ac:dyDescent="0.25">
      <c r="L184" s="66"/>
    </row>
    <row r="185" spans="12:12" x14ac:dyDescent="0.25">
      <c r="L185" s="66"/>
    </row>
    <row r="186" spans="12:12" x14ac:dyDescent="0.25">
      <c r="L186" s="66"/>
    </row>
    <row r="187" spans="12:12" x14ac:dyDescent="0.25">
      <c r="L187" s="66"/>
    </row>
    <row r="188" spans="12:12" x14ac:dyDescent="0.25">
      <c r="L188" s="66"/>
    </row>
    <row r="189" spans="12:12" x14ac:dyDescent="0.25">
      <c r="L189" s="66"/>
    </row>
    <row r="190" spans="12:12" x14ac:dyDescent="0.25">
      <c r="L190" s="66"/>
    </row>
    <row r="191" spans="12:12" x14ac:dyDescent="0.25">
      <c r="L191" s="66"/>
    </row>
    <row r="192" spans="12:12" x14ac:dyDescent="0.25">
      <c r="L192" s="66"/>
    </row>
    <row r="193" spans="12:12" x14ac:dyDescent="0.25">
      <c r="L193" s="66"/>
    </row>
    <row r="194" spans="12:12" x14ac:dyDescent="0.25">
      <c r="L194" s="66"/>
    </row>
    <row r="195" spans="12:12" x14ac:dyDescent="0.25">
      <c r="L195" s="66"/>
    </row>
    <row r="196" spans="12:12" x14ac:dyDescent="0.25">
      <c r="L196" s="66"/>
    </row>
    <row r="197" spans="12:12" x14ac:dyDescent="0.25">
      <c r="L197" s="66"/>
    </row>
    <row r="198" spans="12:12" x14ac:dyDescent="0.25">
      <c r="L198" s="66"/>
    </row>
    <row r="199" spans="12:12" x14ac:dyDescent="0.25">
      <c r="L199" s="66"/>
    </row>
    <row r="200" spans="12:12" x14ac:dyDescent="0.25">
      <c r="L200" s="66"/>
    </row>
    <row r="201" spans="12:12" x14ac:dyDescent="0.25">
      <c r="L201" s="66"/>
    </row>
    <row r="202" spans="12:12" x14ac:dyDescent="0.25">
      <c r="L202" s="66"/>
    </row>
    <row r="203" spans="12:12" x14ac:dyDescent="0.25">
      <c r="L203" s="66"/>
    </row>
    <row r="204" spans="12:12" x14ac:dyDescent="0.25">
      <c r="L204" s="66"/>
    </row>
    <row r="205" spans="12:12" x14ac:dyDescent="0.25">
      <c r="L205" s="66"/>
    </row>
    <row r="206" spans="12:12" x14ac:dyDescent="0.25">
      <c r="L206" s="66"/>
    </row>
    <row r="207" spans="12:12" x14ac:dyDescent="0.25">
      <c r="L207" s="66"/>
    </row>
    <row r="208" spans="12:12" x14ac:dyDescent="0.25">
      <c r="L208" s="66"/>
    </row>
    <row r="209" spans="12:12" x14ac:dyDescent="0.25">
      <c r="L209" s="66"/>
    </row>
    <row r="210" spans="12:12" x14ac:dyDescent="0.25">
      <c r="L210" s="66"/>
    </row>
    <row r="211" spans="12:12" x14ac:dyDescent="0.25">
      <c r="L211" s="66"/>
    </row>
    <row r="212" spans="12:12" x14ac:dyDescent="0.25">
      <c r="L212" s="66"/>
    </row>
    <row r="213" spans="12:12" x14ac:dyDescent="0.25">
      <c r="L213" s="66"/>
    </row>
    <row r="214" spans="12:12" x14ac:dyDescent="0.25">
      <c r="L214" s="66"/>
    </row>
    <row r="215" spans="12:12" x14ac:dyDescent="0.25">
      <c r="L215" s="66"/>
    </row>
    <row r="216" spans="12:12" x14ac:dyDescent="0.25">
      <c r="L216" s="66"/>
    </row>
    <row r="217" spans="12:12" x14ac:dyDescent="0.25">
      <c r="L217" s="66"/>
    </row>
    <row r="218" spans="12:12" x14ac:dyDescent="0.25">
      <c r="L218" s="66"/>
    </row>
    <row r="219" spans="12:12" x14ac:dyDescent="0.25">
      <c r="L219" s="66"/>
    </row>
    <row r="220" spans="12:12" x14ac:dyDescent="0.25">
      <c r="L220" s="66"/>
    </row>
    <row r="221" spans="12:12" x14ac:dyDescent="0.25">
      <c r="L221" s="66"/>
    </row>
    <row r="222" spans="12:12" x14ac:dyDescent="0.25">
      <c r="L222" s="66"/>
    </row>
    <row r="223" spans="12:12" x14ac:dyDescent="0.25">
      <c r="L223" s="66"/>
    </row>
    <row r="224" spans="12:12" x14ac:dyDescent="0.25">
      <c r="L224" s="66"/>
    </row>
    <row r="225" spans="12:12" x14ac:dyDescent="0.25">
      <c r="L225" s="66"/>
    </row>
    <row r="226" spans="12:12" x14ac:dyDescent="0.25">
      <c r="L226" s="66"/>
    </row>
    <row r="227" spans="12:12" x14ac:dyDescent="0.25">
      <c r="L227" s="66"/>
    </row>
    <row r="228" spans="12:12" x14ac:dyDescent="0.25">
      <c r="L228" s="66"/>
    </row>
    <row r="229" spans="12:12" x14ac:dyDescent="0.25">
      <c r="L229" s="66"/>
    </row>
    <row r="230" spans="12:12" x14ac:dyDescent="0.25">
      <c r="L230" s="66"/>
    </row>
    <row r="231" spans="12:12" x14ac:dyDescent="0.25">
      <c r="L231" s="66"/>
    </row>
    <row r="232" spans="12:12" x14ac:dyDescent="0.25">
      <c r="L232" s="66"/>
    </row>
    <row r="233" spans="12:12" x14ac:dyDescent="0.25">
      <c r="L233" s="66"/>
    </row>
    <row r="234" spans="12:12" x14ac:dyDescent="0.25">
      <c r="L234" s="66"/>
    </row>
    <row r="235" spans="12:12" x14ac:dyDescent="0.25">
      <c r="L235" s="66"/>
    </row>
    <row r="236" spans="12:12" x14ac:dyDescent="0.25">
      <c r="L236" s="66"/>
    </row>
    <row r="237" spans="12:12" x14ac:dyDescent="0.25">
      <c r="L237" s="66"/>
    </row>
    <row r="238" spans="12:12" x14ac:dyDescent="0.25">
      <c r="L238" s="66"/>
    </row>
    <row r="239" spans="12:12" x14ac:dyDescent="0.25">
      <c r="L239" s="66"/>
    </row>
    <row r="240" spans="12:12" x14ac:dyDescent="0.25">
      <c r="L240" s="66"/>
    </row>
    <row r="241" spans="12:12" x14ac:dyDescent="0.25">
      <c r="L241" s="66"/>
    </row>
    <row r="242" spans="12:12" x14ac:dyDescent="0.25">
      <c r="L242" s="66"/>
    </row>
    <row r="243" spans="12:12" x14ac:dyDescent="0.25">
      <c r="L243" s="66"/>
    </row>
    <row r="244" spans="12:12" x14ac:dyDescent="0.25">
      <c r="L244" s="66"/>
    </row>
    <row r="245" spans="12:12" x14ac:dyDescent="0.25">
      <c r="L245" s="66"/>
    </row>
    <row r="246" spans="12:12" x14ac:dyDescent="0.25">
      <c r="L246" s="66"/>
    </row>
    <row r="247" spans="12:12" x14ac:dyDescent="0.25">
      <c r="L247" s="66"/>
    </row>
    <row r="248" spans="12:12" x14ac:dyDescent="0.25">
      <c r="L248" s="66"/>
    </row>
    <row r="249" spans="12:12" x14ac:dyDescent="0.25">
      <c r="L249" s="66"/>
    </row>
    <row r="250" spans="12:12" x14ac:dyDescent="0.25">
      <c r="L250" s="66"/>
    </row>
    <row r="251" spans="12:12" x14ac:dyDescent="0.25">
      <c r="L251" s="66"/>
    </row>
    <row r="252" spans="12:12" x14ac:dyDescent="0.25">
      <c r="L252" s="66"/>
    </row>
    <row r="253" spans="12:12" x14ac:dyDescent="0.25">
      <c r="L253" s="66"/>
    </row>
    <row r="254" spans="12:12" x14ac:dyDescent="0.25">
      <c r="L254" s="66"/>
    </row>
    <row r="255" spans="12:12" x14ac:dyDescent="0.25">
      <c r="L255" s="66"/>
    </row>
    <row r="256" spans="12:12" x14ac:dyDescent="0.25">
      <c r="L256" s="66"/>
    </row>
    <row r="257" spans="12:12" x14ac:dyDescent="0.25">
      <c r="L257" s="66"/>
    </row>
    <row r="258" spans="12:12" x14ac:dyDescent="0.25">
      <c r="L258" s="66"/>
    </row>
    <row r="259" spans="12:12" x14ac:dyDescent="0.25">
      <c r="L259" s="66"/>
    </row>
    <row r="260" spans="12:12" x14ac:dyDescent="0.25">
      <c r="L260" s="66"/>
    </row>
    <row r="261" spans="12:12" x14ac:dyDescent="0.25">
      <c r="L261" s="66"/>
    </row>
    <row r="262" spans="12:12" x14ac:dyDescent="0.25">
      <c r="L262" s="66"/>
    </row>
    <row r="263" spans="12:12" x14ac:dyDescent="0.25">
      <c r="L263" s="66"/>
    </row>
    <row r="264" spans="12:12" x14ac:dyDescent="0.25">
      <c r="L264" s="66"/>
    </row>
    <row r="265" spans="12:12" x14ac:dyDescent="0.25">
      <c r="L265" s="66"/>
    </row>
    <row r="266" spans="12:12" x14ac:dyDescent="0.25">
      <c r="L266" s="66"/>
    </row>
    <row r="267" spans="12:12" x14ac:dyDescent="0.25">
      <c r="L267" s="66"/>
    </row>
    <row r="268" spans="12:12" x14ac:dyDescent="0.25">
      <c r="L268" s="66"/>
    </row>
    <row r="269" spans="12:12" x14ac:dyDescent="0.25">
      <c r="L269" s="66"/>
    </row>
    <row r="270" spans="12:12" x14ac:dyDescent="0.25">
      <c r="L270" s="66"/>
    </row>
    <row r="271" spans="12:12" x14ac:dyDescent="0.25">
      <c r="L271" s="66"/>
    </row>
    <row r="272" spans="12:12" x14ac:dyDescent="0.25">
      <c r="L272" s="66"/>
    </row>
    <row r="273" spans="12:12" x14ac:dyDescent="0.25">
      <c r="L273" s="66"/>
    </row>
    <row r="274" spans="12:12" x14ac:dyDescent="0.25">
      <c r="L274" s="66"/>
    </row>
    <row r="275" spans="12:12" x14ac:dyDescent="0.25">
      <c r="L275" s="66"/>
    </row>
    <row r="276" spans="12:12" x14ac:dyDescent="0.25">
      <c r="L276" s="66"/>
    </row>
    <row r="277" spans="12:12" x14ac:dyDescent="0.25">
      <c r="L277" s="66"/>
    </row>
    <row r="278" spans="12:12" x14ac:dyDescent="0.25">
      <c r="L278" s="66"/>
    </row>
    <row r="279" spans="12:12" x14ac:dyDescent="0.25">
      <c r="L279" s="66"/>
    </row>
    <row r="280" spans="12:12" x14ac:dyDescent="0.25">
      <c r="L280" s="66"/>
    </row>
    <row r="281" spans="12:12" x14ac:dyDescent="0.25">
      <c r="L281" s="66"/>
    </row>
    <row r="282" spans="12:12" x14ac:dyDescent="0.25">
      <c r="L282" s="66"/>
    </row>
    <row r="283" spans="12:12" x14ac:dyDescent="0.25">
      <c r="L283" s="66"/>
    </row>
    <row r="284" spans="12:12" x14ac:dyDescent="0.25">
      <c r="L284" s="66"/>
    </row>
    <row r="285" spans="12:12" x14ac:dyDescent="0.25">
      <c r="L285" s="66"/>
    </row>
    <row r="286" spans="12:12" x14ac:dyDescent="0.25">
      <c r="L286" s="66"/>
    </row>
    <row r="287" spans="12:12" x14ac:dyDescent="0.25">
      <c r="L287" s="66"/>
    </row>
    <row r="288" spans="12:12" x14ac:dyDescent="0.25">
      <c r="L288" s="66"/>
    </row>
    <row r="289" spans="12:12" x14ac:dyDescent="0.25">
      <c r="L289" s="66"/>
    </row>
    <row r="290" spans="12:12" x14ac:dyDescent="0.25">
      <c r="L290" s="66"/>
    </row>
    <row r="291" spans="12:12" x14ac:dyDescent="0.25">
      <c r="L291" s="66"/>
    </row>
    <row r="292" spans="12:12" x14ac:dyDescent="0.25">
      <c r="L292" s="66"/>
    </row>
    <row r="293" spans="12:12" x14ac:dyDescent="0.25">
      <c r="L293" s="66"/>
    </row>
    <row r="294" spans="12:12" x14ac:dyDescent="0.25">
      <c r="L294" s="66"/>
    </row>
    <row r="295" spans="12:12" x14ac:dyDescent="0.25">
      <c r="L295" s="66"/>
    </row>
    <row r="296" spans="12:12" x14ac:dyDescent="0.25">
      <c r="L296" s="66"/>
    </row>
    <row r="297" spans="12:12" x14ac:dyDescent="0.25">
      <c r="L297" s="66"/>
    </row>
    <row r="298" spans="12:12" x14ac:dyDescent="0.25">
      <c r="L298" s="66"/>
    </row>
    <row r="299" spans="12:12" x14ac:dyDescent="0.25">
      <c r="L299" s="66"/>
    </row>
    <row r="300" spans="12:12" x14ac:dyDescent="0.25">
      <c r="L300" s="66"/>
    </row>
    <row r="301" spans="12:12" x14ac:dyDescent="0.25">
      <c r="L301" s="66"/>
    </row>
    <row r="302" spans="12:12" x14ac:dyDescent="0.25">
      <c r="L302" s="66"/>
    </row>
    <row r="303" spans="12:12" x14ac:dyDescent="0.25">
      <c r="L303" s="66"/>
    </row>
    <row r="304" spans="12:12" x14ac:dyDescent="0.25">
      <c r="L304" s="66"/>
    </row>
    <row r="305" spans="12:12" x14ac:dyDescent="0.25">
      <c r="L305" s="66"/>
    </row>
    <row r="306" spans="12:12" x14ac:dyDescent="0.25">
      <c r="L306" s="66"/>
    </row>
    <row r="307" spans="12:12" x14ac:dyDescent="0.25">
      <c r="L307" s="66"/>
    </row>
    <row r="308" spans="12:12" x14ac:dyDescent="0.25">
      <c r="L308" s="66"/>
    </row>
    <row r="309" spans="12:12" x14ac:dyDescent="0.25">
      <c r="L309" s="66"/>
    </row>
    <row r="310" spans="12:12" x14ac:dyDescent="0.25">
      <c r="L310" s="66"/>
    </row>
    <row r="311" spans="12:12" x14ac:dyDescent="0.25">
      <c r="L311" s="66"/>
    </row>
    <row r="312" spans="12:12" x14ac:dyDescent="0.25">
      <c r="L312" s="66"/>
    </row>
    <row r="313" spans="12:12" x14ac:dyDescent="0.25">
      <c r="L313" s="66"/>
    </row>
    <row r="314" spans="12:12" x14ac:dyDescent="0.25">
      <c r="L314" s="66"/>
    </row>
    <row r="315" spans="12:12" x14ac:dyDescent="0.25">
      <c r="L315" s="66"/>
    </row>
    <row r="316" spans="12:12" x14ac:dyDescent="0.25">
      <c r="L316" s="66"/>
    </row>
    <row r="317" spans="12:12" x14ac:dyDescent="0.25">
      <c r="L317" s="66"/>
    </row>
    <row r="318" spans="12:12" x14ac:dyDescent="0.25">
      <c r="L318" s="66"/>
    </row>
    <row r="319" spans="12:12" x14ac:dyDescent="0.25">
      <c r="L319" s="66"/>
    </row>
    <row r="320" spans="12:12" x14ac:dyDescent="0.25">
      <c r="L320" s="66"/>
    </row>
    <row r="321" spans="12:12" x14ac:dyDescent="0.25">
      <c r="L321" s="66"/>
    </row>
    <row r="322" spans="12:12" x14ac:dyDescent="0.25">
      <c r="L322" s="66"/>
    </row>
    <row r="323" spans="12:12" x14ac:dyDescent="0.25">
      <c r="L323" s="66"/>
    </row>
    <row r="324" spans="12:12" x14ac:dyDescent="0.25">
      <c r="L324" s="66"/>
    </row>
    <row r="325" spans="12:12" x14ac:dyDescent="0.25">
      <c r="L325" s="66"/>
    </row>
    <row r="326" spans="12:12" x14ac:dyDescent="0.25">
      <c r="L326" s="66"/>
    </row>
    <row r="327" spans="12:12" x14ac:dyDescent="0.25">
      <c r="L327" s="66"/>
    </row>
    <row r="328" spans="12:12" x14ac:dyDescent="0.25">
      <c r="L328" s="66"/>
    </row>
    <row r="329" spans="12:12" x14ac:dyDescent="0.25">
      <c r="L329" s="66"/>
    </row>
    <row r="330" spans="12:12" x14ac:dyDescent="0.25">
      <c r="L330" s="66"/>
    </row>
    <row r="331" spans="12:12" x14ac:dyDescent="0.25">
      <c r="L331" s="66"/>
    </row>
    <row r="332" spans="12:12" x14ac:dyDescent="0.25">
      <c r="L332" s="66"/>
    </row>
    <row r="333" spans="12:12" x14ac:dyDescent="0.25">
      <c r="L333" s="66"/>
    </row>
    <row r="334" spans="12:12" x14ac:dyDescent="0.25">
      <c r="L334" s="66"/>
    </row>
    <row r="335" spans="12:12" x14ac:dyDescent="0.25">
      <c r="L335" s="66"/>
    </row>
    <row r="336" spans="12:12" x14ac:dyDescent="0.25">
      <c r="L336" s="66"/>
    </row>
    <row r="337" spans="12:12" x14ac:dyDescent="0.25">
      <c r="L337" s="66"/>
    </row>
    <row r="338" spans="12:12" x14ac:dyDescent="0.25">
      <c r="L338" s="66"/>
    </row>
    <row r="339" spans="12:12" x14ac:dyDescent="0.25">
      <c r="L339" s="66"/>
    </row>
    <row r="340" spans="12:12" x14ac:dyDescent="0.25">
      <c r="L340" s="66"/>
    </row>
    <row r="341" spans="12:12" x14ac:dyDescent="0.25">
      <c r="L341" s="66"/>
    </row>
    <row r="342" spans="12:12" x14ac:dyDescent="0.25">
      <c r="L342" s="66"/>
    </row>
    <row r="343" spans="12:12" x14ac:dyDescent="0.25">
      <c r="L343" s="66"/>
    </row>
    <row r="344" spans="12:12" x14ac:dyDescent="0.25">
      <c r="L344" s="66"/>
    </row>
    <row r="345" spans="12:12" x14ac:dyDescent="0.25">
      <c r="L345" s="66"/>
    </row>
    <row r="346" spans="12:12" x14ac:dyDescent="0.25">
      <c r="L346" s="66"/>
    </row>
    <row r="347" spans="12:12" x14ac:dyDescent="0.25">
      <c r="L347" s="66"/>
    </row>
    <row r="348" spans="12:12" x14ac:dyDescent="0.25">
      <c r="L348" s="66"/>
    </row>
    <row r="349" spans="12:12" x14ac:dyDescent="0.25">
      <c r="L349" s="66"/>
    </row>
    <row r="350" spans="12:12" x14ac:dyDescent="0.25">
      <c r="L350" s="66"/>
    </row>
    <row r="351" spans="12:12" x14ac:dyDescent="0.25">
      <c r="L351" s="66"/>
    </row>
    <row r="352" spans="12:12" x14ac:dyDescent="0.25">
      <c r="L352" s="66"/>
    </row>
    <row r="353" spans="12:12" x14ac:dyDescent="0.25">
      <c r="L353" s="66"/>
    </row>
    <row r="354" spans="12:12" x14ac:dyDescent="0.25">
      <c r="L354" s="66"/>
    </row>
    <row r="355" spans="12:12" x14ac:dyDescent="0.25">
      <c r="L355" s="66"/>
    </row>
    <row r="356" spans="12:12" x14ac:dyDescent="0.25">
      <c r="L356" s="66"/>
    </row>
    <row r="357" spans="12:12" x14ac:dyDescent="0.25">
      <c r="L357" s="66"/>
    </row>
    <row r="358" spans="12:12" x14ac:dyDescent="0.25">
      <c r="L358" s="66"/>
    </row>
    <row r="359" spans="12:12" x14ac:dyDescent="0.25">
      <c r="L359" s="66"/>
    </row>
    <row r="360" spans="12:12" x14ac:dyDescent="0.25">
      <c r="L360" s="66"/>
    </row>
    <row r="361" spans="12:12" x14ac:dyDescent="0.25">
      <c r="L361" s="66"/>
    </row>
    <row r="362" spans="12:12" x14ac:dyDescent="0.25">
      <c r="L362" s="66"/>
    </row>
    <row r="363" spans="12:12" x14ac:dyDescent="0.25">
      <c r="L363" s="66"/>
    </row>
    <row r="364" spans="12:12" x14ac:dyDescent="0.25">
      <c r="L364" s="66"/>
    </row>
    <row r="365" spans="12:12" x14ac:dyDescent="0.25">
      <c r="L365" s="66"/>
    </row>
    <row r="366" spans="12:12" x14ac:dyDescent="0.25">
      <c r="L366" s="66"/>
    </row>
    <row r="367" spans="12:12" x14ac:dyDescent="0.25">
      <c r="L367" s="66"/>
    </row>
    <row r="368" spans="12:12" x14ac:dyDescent="0.25">
      <c r="L368" s="66"/>
    </row>
    <row r="369" spans="12:12" x14ac:dyDescent="0.25">
      <c r="L369" s="66"/>
    </row>
    <row r="370" spans="12:12" x14ac:dyDescent="0.25">
      <c r="L370" s="66"/>
    </row>
    <row r="371" spans="12:12" x14ac:dyDescent="0.25">
      <c r="L371" s="66"/>
    </row>
    <row r="372" spans="12:12" x14ac:dyDescent="0.25">
      <c r="L372" s="66"/>
    </row>
    <row r="373" spans="12:12" x14ac:dyDescent="0.25">
      <c r="L373" s="66"/>
    </row>
    <row r="374" spans="12:12" x14ac:dyDescent="0.25">
      <c r="L374" s="66"/>
    </row>
    <row r="375" spans="12:12" x14ac:dyDescent="0.25">
      <c r="L375" s="66"/>
    </row>
    <row r="376" spans="12:12" x14ac:dyDescent="0.25">
      <c r="L376" s="66"/>
    </row>
    <row r="377" spans="12:12" x14ac:dyDescent="0.25">
      <c r="L377" s="66"/>
    </row>
    <row r="378" spans="12:12" x14ac:dyDescent="0.25">
      <c r="L378" s="66"/>
    </row>
    <row r="379" spans="12:12" x14ac:dyDescent="0.25">
      <c r="L379" s="66"/>
    </row>
    <row r="380" spans="12:12" x14ac:dyDescent="0.25">
      <c r="L380" s="66"/>
    </row>
    <row r="381" spans="12:12" x14ac:dyDescent="0.25">
      <c r="L381" s="66"/>
    </row>
    <row r="382" spans="12:12" x14ac:dyDescent="0.25">
      <c r="L382" s="66"/>
    </row>
    <row r="383" spans="12:12" x14ac:dyDescent="0.25">
      <c r="L383" s="66"/>
    </row>
    <row r="384" spans="12:12" x14ac:dyDescent="0.25">
      <c r="L384" s="66"/>
    </row>
    <row r="385" spans="12:12" x14ac:dyDescent="0.25">
      <c r="L385" s="66"/>
    </row>
    <row r="386" spans="12:12" x14ac:dyDescent="0.25">
      <c r="L386" s="66"/>
    </row>
    <row r="387" spans="12:12" x14ac:dyDescent="0.25">
      <c r="L387" s="66"/>
    </row>
    <row r="388" spans="12:12" x14ac:dyDescent="0.25">
      <c r="L388" s="66"/>
    </row>
    <row r="389" spans="12:12" x14ac:dyDescent="0.25">
      <c r="L389" s="66"/>
    </row>
    <row r="390" spans="12:12" x14ac:dyDescent="0.25">
      <c r="L390" s="66"/>
    </row>
    <row r="391" spans="12:12" x14ac:dyDescent="0.25">
      <c r="L391" s="66"/>
    </row>
    <row r="392" spans="12:12" x14ac:dyDescent="0.25">
      <c r="L392" s="66"/>
    </row>
    <row r="393" spans="12:12" x14ac:dyDescent="0.25">
      <c r="L393" s="66"/>
    </row>
    <row r="394" spans="12:12" x14ac:dyDescent="0.25">
      <c r="L394" s="66"/>
    </row>
    <row r="395" spans="12:12" x14ac:dyDescent="0.25">
      <c r="L395" s="66"/>
    </row>
    <row r="396" spans="12:12" x14ac:dyDescent="0.25">
      <c r="L396" s="66"/>
    </row>
    <row r="397" spans="12:12" x14ac:dyDescent="0.25">
      <c r="L397" s="66"/>
    </row>
    <row r="398" spans="12:12" x14ac:dyDescent="0.25">
      <c r="L398" s="66"/>
    </row>
    <row r="399" spans="12:12" x14ac:dyDescent="0.25">
      <c r="L399" s="66"/>
    </row>
    <row r="400" spans="12:12" x14ac:dyDescent="0.25">
      <c r="L400" s="66"/>
    </row>
    <row r="401" spans="12:12" x14ac:dyDescent="0.25">
      <c r="L401" s="66"/>
    </row>
    <row r="402" spans="12:12" x14ac:dyDescent="0.25">
      <c r="L402" s="66"/>
    </row>
    <row r="403" spans="12:12" x14ac:dyDescent="0.25">
      <c r="L403" s="66"/>
    </row>
    <row r="404" spans="12:12" x14ac:dyDescent="0.25">
      <c r="L404" s="66"/>
    </row>
    <row r="405" spans="12:12" x14ac:dyDescent="0.25">
      <c r="L405" s="66"/>
    </row>
    <row r="406" spans="12:12" x14ac:dyDescent="0.25">
      <c r="L406" s="66"/>
    </row>
    <row r="407" spans="12:12" x14ac:dyDescent="0.25">
      <c r="L407" s="66"/>
    </row>
    <row r="408" spans="12:12" x14ac:dyDescent="0.25">
      <c r="L408" s="66"/>
    </row>
    <row r="409" spans="12:12" x14ac:dyDescent="0.25">
      <c r="L409" s="66"/>
    </row>
    <row r="410" spans="12:12" x14ac:dyDescent="0.25">
      <c r="L410" s="66"/>
    </row>
    <row r="411" spans="12:12" x14ac:dyDescent="0.25">
      <c r="L411" s="66"/>
    </row>
    <row r="412" spans="12:12" x14ac:dyDescent="0.25">
      <c r="L412" s="66"/>
    </row>
    <row r="413" spans="12:12" x14ac:dyDescent="0.25">
      <c r="L413" s="66"/>
    </row>
    <row r="414" spans="12:12" x14ac:dyDescent="0.25">
      <c r="L414" s="66"/>
    </row>
    <row r="415" spans="12:12" x14ac:dyDescent="0.25">
      <c r="L415" s="66"/>
    </row>
    <row r="416" spans="12:12" x14ac:dyDescent="0.25">
      <c r="L416" s="66"/>
    </row>
    <row r="417" spans="12:12" x14ac:dyDescent="0.25">
      <c r="L417" s="66"/>
    </row>
    <row r="418" spans="12:12" x14ac:dyDescent="0.25">
      <c r="L418" s="66"/>
    </row>
    <row r="419" spans="12:12" x14ac:dyDescent="0.25">
      <c r="L419" s="66"/>
    </row>
    <row r="420" spans="12:12" x14ac:dyDescent="0.25">
      <c r="L420" s="66"/>
    </row>
    <row r="421" spans="12:12" x14ac:dyDescent="0.25">
      <c r="L421" s="66"/>
    </row>
    <row r="422" spans="12:12" x14ac:dyDescent="0.25">
      <c r="L422" s="66"/>
    </row>
    <row r="423" spans="12:12" x14ac:dyDescent="0.25">
      <c r="L423" s="66"/>
    </row>
    <row r="424" spans="12:12" x14ac:dyDescent="0.25">
      <c r="L424" s="66"/>
    </row>
    <row r="425" spans="12:12" x14ac:dyDescent="0.25">
      <c r="L425" s="66"/>
    </row>
    <row r="426" spans="12:12" x14ac:dyDescent="0.25">
      <c r="L426" s="66"/>
    </row>
    <row r="427" spans="12:12" x14ac:dyDescent="0.25">
      <c r="L427" s="66"/>
    </row>
    <row r="428" spans="12:12" x14ac:dyDescent="0.25">
      <c r="L428" s="66"/>
    </row>
    <row r="429" spans="12:12" x14ac:dyDescent="0.25">
      <c r="L429" s="66"/>
    </row>
    <row r="430" spans="12:12" x14ac:dyDescent="0.25">
      <c r="L430" s="66"/>
    </row>
    <row r="431" spans="12:12" x14ac:dyDescent="0.25">
      <c r="L431" s="66"/>
    </row>
    <row r="432" spans="12:12" x14ac:dyDescent="0.25">
      <c r="L432" s="66"/>
    </row>
    <row r="433" spans="12:12" x14ac:dyDescent="0.25">
      <c r="L433" s="66"/>
    </row>
    <row r="434" spans="12:12" x14ac:dyDescent="0.25">
      <c r="L434" s="66"/>
    </row>
    <row r="435" spans="12:12" x14ac:dyDescent="0.25">
      <c r="L435" s="66"/>
    </row>
    <row r="436" spans="12:12" x14ac:dyDescent="0.25">
      <c r="L436" s="66"/>
    </row>
    <row r="437" spans="12:12" x14ac:dyDescent="0.25">
      <c r="L437" s="66"/>
    </row>
    <row r="438" spans="12:12" x14ac:dyDescent="0.25">
      <c r="L438" s="66"/>
    </row>
    <row r="439" spans="12:12" x14ac:dyDescent="0.25">
      <c r="L439" s="66"/>
    </row>
    <row r="440" spans="12:12" x14ac:dyDescent="0.25">
      <c r="L440" s="66"/>
    </row>
    <row r="441" spans="12:12" x14ac:dyDescent="0.25">
      <c r="L441" s="66"/>
    </row>
    <row r="442" spans="12:12" x14ac:dyDescent="0.25">
      <c r="L442" s="66"/>
    </row>
    <row r="443" spans="12:12" x14ac:dyDescent="0.25">
      <c r="L443" s="66"/>
    </row>
    <row r="444" spans="12:12" x14ac:dyDescent="0.25">
      <c r="L444" s="66"/>
    </row>
    <row r="445" spans="12:12" x14ac:dyDescent="0.25">
      <c r="L445" s="66"/>
    </row>
    <row r="446" spans="12:12" x14ac:dyDescent="0.25">
      <c r="L446" s="66"/>
    </row>
    <row r="447" spans="12:12" x14ac:dyDescent="0.25">
      <c r="L447" s="66"/>
    </row>
    <row r="448" spans="12:12" x14ac:dyDescent="0.25">
      <c r="L448" s="66"/>
    </row>
    <row r="449" spans="12:12" x14ac:dyDescent="0.25">
      <c r="L449" s="66"/>
    </row>
    <row r="450" spans="12:12" x14ac:dyDescent="0.25">
      <c r="L450" s="66"/>
    </row>
    <row r="451" spans="12:12" x14ac:dyDescent="0.25">
      <c r="L451" s="66"/>
    </row>
    <row r="452" spans="12:12" x14ac:dyDescent="0.25">
      <c r="L452" s="66"/>
    </row>
    <row r="453" spans="12:12" x14ac:dyDescent="0.25">
      <c r="L453" s="66"/>
    </row>
    <row r="454" spans="12:12" x14ac:dyDescent="0.25">
      <c r="L454" s="66"/>
    </row>
    <row r="455" spans="12:12" x14ac:dyDescent="0.25">
      <c r="L455" s="66"/>
    </row>
    <row r="456" spans="12:12" x14ac:dyDescent="0.25">
      <c r="L456" s="66"/>
    </row>
    <row r="457" spans="12:12" x14ac:dyDescent="0.25">
      <c r="L457" s="66"/>
    </row>
    <row r="458" spans="12:12" x14ac:dyDescent="0.25">
      <c r="L458" s="66"/>
    </row>
    <row r="459" spans="12:12" x14ac:dyDescent="0.25">
      <c r="L459" s="66"/>
    </row>
    <row r="460" spans="12:12" x14ac:dyDescent="0.25">
      <c r="L460" s="66"/>
    </row>
    <row r="461" spans="12:12" x14ac:dyDescent="0.25">
      <c r="L461" s="66"/>
    </row>
    <row r="462" spans="12:12" x14ac:dyDescent="0.25">
      <c r="L462" s="66"/>
    </row>
    <row r="463" spans="12:12" x14ac:dyDescent="0.25">
      <c r="L463" s="66"/>
    </row>
    <row r="464" spans="12:12" x14ac:dyDescent="0.25">
      <c r="L464" s="66"/>
    </row>
    <row r="465" spans="12:12" x14ac:dyDescent="0.25">
      <c r="L465" s="66"/>
    </row>
    <row r="466" spans="12:12" x14ac:dyDescent="0.25">
      <c r="L466" s="66"/>
    </row>
    <row r="467" spans="12:12" x14ac:dyDescent="0.25">
      <c r="L467" s="66"/>
    </row>
    <row r="468" spans="12:12" x14ac:dyDescent="0.25">
      <c r="L468" s="66"/>
    </row>
    <row r="469" spans="12:12" x14ac:dyDescent="0.25">
      <c r="L469" s="66"/>
    </row>
    <row r="470" spans="12:12" x14ac:dyDescent="0.25">
      <c r="L470" s="66"/>
    </row>
    <row r="471" spans="12:12" x14ac:dyDescent="0.25">
      <c r="L471" s="66"/>
    </row>
    <row r="472" spans="12:12" x14ac:dyDescent="0.25">
      <c r="L472" s="66"/>
    </row>
    <row r="473" spans="12:12" x14ac:dyDescent="0.25">
      <c r="L473" s="66"/>
    </row>
    <row r="474" spans="12:12" x14ac:dyDescent="0.25">
      <c r="L474" s="66"/>
    </row>
    <row r="475" spans="12:12" x14ac:dyDescent="0.25">
      <c r="L475" s="66"/>
    </row>
    <row r="476" spans="12:12" x14ac:dyDescent="0.25">
      <c r="L476" s="66"/>
    </row>
    <row r="477" spans="12:12" x14ac:dyDescent="0.25">
      <c r="L477" s="66"/>
    </row>
    <row r="478" spans="12:12" x14ac:dyDescent="0.25">
      <c r="L478" s="66"/>
    </row>
    <row r="479" spans="12:12" x14ac:dyDescent="0.25">
      <c r="L479" s="66"/>
    </row>
    <row r="480" spans="12:12" x14ac:dyDescent="0.25">
      <c r="L480" s="66"/>
    </row>
    <row r="481" spans="12:12" x14ac:dyDescent="0.25">
      <c r="L481" s="66"/>
    </row>
    <row r="482" spans="12:12" x14ac:dyDescent="0.25">
      <c r="L482" s="66"/>
    </row>
    <row r="483" spans="12:12" x14ac:dyDescent="0.25">
      <c r="L483" s="66"/>
    </row>
    <row r="484" spans="12:12" x14ac:dyDescent="0.25">
      <c r="L484" s="66"/>
    </row>
    <row r="485" spans="12:12" x14ac:dyDescent="0.25">
      <c r="L485" s="66"/>
    </row>
    <row r="486" spans="12:12" x14ac:dyDescent="0.25">
      <c r="L486" s="66"/>
    </row>
    <row r="487" spans="12:12" x14ac:dyDescent="0.25">
      <c r="L487" s="66"/>
    </row>
    <row r="488" spans="12:12" x14ac:dyDescent="0.25">
      <c r="L488" s="66"/>
    </row>
    <row r="489" spans="12:12" x14ac:dyDescent="0.25">
      <c r="L489" s="66"/>
    </row>
    <row r="490" spans="12:12" x14ac:dyDescent="0.25">
      <c r="L490" s="66"/>
    </row>
    <row r="491" spans="12:12" x14ac:dyDescent="0.25">
      <c r="L491" s="66"/>
    </row>
    <row r="492" spans="12:12" x14ac:dyDescent="0.25">
      <c r="L492" s="66"/>
    </row>
    <row r="493" spans="12:12" x14ac:dyDescent="0.25">
      <c r="L493" s="66"/>
    </row>
    <row r="494" spans="12:12" x14ac:dyDescent="0.25">
      <c r="L494" s="66"/>
    </row>
    <row r="495" spans="12:12" x14ac:dyDescent="0.25">
      <c r="L495" s="66"/>
    </row>
    <row r="496" spans="12:12" x14ac:dyDescent="0.25">
      <c r="L496" s="66"/>
    </row>
    <row r="497" spans="12:12" x14ac:dyDescent="0.25">
      <c r="L497" s="66"/>
    </row>
    <row r="498" spans="12:12" x14ac:dyDescent="0.25">
      <c r="L498" s="66"/>
    </row>
    <row r="499" spans="12:12" x14ac:dyDescent="0.25">
      <c r="L499" s="66"/>
    </row>
    <row r="500" spans="12:12" x14ac:dyDescent="0.25">
      <c r="L500" s="66"/>
    </row>
    <row r="501" spans="12:12" x14ac:dyDescent="0.25">
      <c r="L501" s="66"/>
    </row>
    <row r="502" spans="12:12" x14ac:dyDescent="0.25">
      <c r="L502" s="66"/>
    </row>
    <row r="503" spans="12:12" x14ac:dyDescent="0.25">
      <c r="L503" s="66"/>
    </row>
    <row r="504" spans="12:12" x14ac:dyDescent="0.25">
      <c r="L504" s="66"/>
    </row>
    <row r="505" spans="12:12" x14ac:dyDescent="0.25">
      <c r="L505" s="66"/>
    </row>
    <row r="506" spans="12:12" x14ac:dyDescent="0.25">
      <c r="L506" s="66"/>
    </row>
    <row r="507" spans="12:12" x14ac:dyDescent="0.25">
      <c r="L507" s="66"/>
    </row>
    <row r="508" spans="12:12" x14ac:dyDescent="0.25">
      <c r="L508" s="66"/>
    </row>
    <row r="509" spans="12:12" x14ac:dyDescent="0.25">
      <c r="L509" s="66"/>
    </row>
    <row r="510" spans="12:12" x14ac:dyDescent="0.25">
      <c r="L510" s="66"/>
    </row>
    <row r="511" spans="12:12" x14ac:dyDescent="0.25">
      <c r="L511" s="66"/>
    </row>
    <row r="512" spans="12:12" x14ac:dyDescent="0.25">
      <c r="L512" s="66"/>
    </row>
    <row r="513" spans="12:12" x14ac:dyDescent="0.25">
      <c r="L513" s="66"/>
    </row>
    <row r="514" spans="12:12" x14ac:dyDescent="0.25">
      <c r="L514" s="66"/>
    </row>
    <row r="515" spans="12:12" x14ac:dyDescent="0.25">
      <c r="L515" s="66"/>
    </row>
    <row r="516" spans="12:12" x14ac:dyDescent="0.25">
      <c r="L516" s="66"/>
    </row>
    <row r="517" spans="12:12" x14ac:dyDescent="0.25">
      <c r="L517" s="66"/>
    </row>
    <row r="518" spans="12:12" x14ac:dyDescent="0.25">
      <c r="L518" s="66"/>
    </row>
    <row r="519" spans="12:12" x14ac:dyDescent="0.25">
      <c r="L519" s="66"/>
    </row>
    <row r="520" spans="12:12" x14ac:dyDescent="0.25">
      <c r="L520" s="66"/>
    </row>
    <row r="521" spans="12:12" x14ac:dyDescent="0.25">
      <c r="L521" s="66"/>
    </row>
    <row r="522" spans="12:12" x14ac:dyDescent="0.25">
      <c r="L522" s="66"/>
    </row>
    <row r="523" spans="12:12" x14ac:dyDescent="0.25">
      <c r="L523" s="66"/>
    </row>
    <row r="524" spans="12:12" x14ac:dyDescent="0.25">
      <c r="L524" s="66"/>
    </row>
    <row r="525" spans="12:12" x14ac:dyDescent="0.25">
      <c r="L525" s="66"/>
    </row>
    <row r="526" spans="12:12" x14ac:dyDescent="0.25">
      <c r="L526" s="66"/>
    </row>
    <row r="527" spans="12:12" x14ac:dyDescent="0.25">
      <c r="L527" s="66"/>
    </row>
    <row r="528" spans="12:12" x14ac:dyDescent="0.25">
      <c r="L528" s="66"/>
    </row>
    <row r="529" spans="12:12" x14ac:dyDescent="0.25">
      <c r="L529" s="66"/>
    </row>
    <row r="530" spans="12:12" x14ac:dyDescent="0.25">
      <c r="L530" s="66"/>
    </row>
    <row r="531" spans="12:12" x14ac:dyDescent="0.25">
      <c r="L531" s="66"/>
    </row>
    <row r="532" spans="12:12" x14ac:dyDescent="0.25">
      <c r="L532" s="66"/>
    </row>
    <row r="533" spans="12:12" x14ac:dyDescent="0.25">
      <c r="L533" s="66"/>
    </row>
    <row r="534" spans="12:12" x14ac:dyDescent="0.25">
      <c r="L534" s="66"/>
    </row>
    <row r="535" spans="12:12" x14ac:dyDescent="0.25">
      <c r="L535" s="66"/>
    </row>
    <row r="536" spans="12:12" x14ac:dyDescent="0.25">
      <c r="L536" s="66"/>
    </row>
    <row r="537" spans="12:12" x14ac:dyDescent="0.25">
      <c r="L537" s="66"/>
    </row>
    <row r="538" spans="12:12" x14ac:dyDescent="0.25">
      <c r="L538" s="66"/>
    </row>
    <row r="539" spans="12:12" x14ac:dyDescent="0.25">
      <c r="L539" s="66"/>
    </row>
    <row r="540" spans="12:12" x14ac:dyDescent="0.25">
      <c r="L540" s="66"/>
    </row>
    <row r="541" spans="12:12" x14ac:dyDescent="0.25">
      <c r="L541" s="66"/>
    </row>
    <row r="542" spans="12:12" x14ac:dyDescent="0.25">
      <c r="L542" s="66"/>
    </row>
    <row r="543" spans="12:12" x14ac:dyDescent="0.25">
      <c r="L543" s="66"/>
    </row>
    <row r="544" spans="12:12" x14ac:dyDescent="0.25">
      <c r="L544" s="66"/>
    </row>
    <row r="545" spans="12:12" x14ac:dyDescent="0.25">
      <c r="L545" s="66"/>
    </row>
    <row r="546" spans="12:12" x14ac:dyDescent="0.25">
      <c r="L546" s="66"/>
    </row>
    <row r="547" spans="12:12" x14ac:dyDescent="0.25">
      <c r="L547" s="66"/>
    </row>
    <row r="548" spans="12:12" x14ac:dyDescent="0.25">
      <c r="L548" s="66"/>
    </row>
    <row r="549" spans="12:12" x14ac:dyDescent="0.25">
      <c r="L549" s="66"/>
    </row>
    <row r="550" spans="12:12" x14ac:dyDescent="0.25">
      <c r="L550" s="66"/>
    </row>
    <row r="551" spans="12:12" x14ac:dyDescent="0.25">
      <c r="L551" s="66"/>
    </row>
    <row r="552" spans="12:12" x14ac:dyDescent="0.25">
      <c r="L552" s="66"/>
    </row>
    <row r="553" spans="12:12" x14ac:dyDescent="0.25">
      <c r="L553" s="66"/>
    </row>
    <row r="554" spans="12:12" x14ac:dyDescent="0.25">
      <c r="L554" s="66"/>
    </row>
    <row r="555" spans="12:12" x14ac:dyDescent="0.25">
      <c r="L555" s="66"/>
    </row>
    <row r="556" spans="12:12" x14ac:dyDescent="0.25">
      <c r="L556" s="66"/>
    </row>
    <row r="557" spans="12:12" x14ac:dyDescent="0.25">
      <c r="L557" s="66"/>
    </row>
    <row r="558" spans="12:12" x14ac:dyDescent="0.25">
      <c r="L558" s="66"/>
    </row>
    <row r="559" spans="12:12" x14ac:dyDescent="0.25">
      <c r="L559" s="66"/>
    </row>
    <row r="560" spans="12:12" x14ac:dyDescent="0.25">
      <c r="L560" s="66"/>
    </row>
    <row r="561" spans="12:12" x14ac:dyDescent="0.25">
      <c r="L561" s="66"/>
    </row>
    <row r="562" spans="12:12" x14ac:dyDescent="0.25">
      <c r="L562" s="66"/>
    </row>
    <row r="563" spans="12:12" x14ac:dyDescent="0.25">
      <c r="L563" s="66"/>
    </row>
    <row r="564" spans="12:12" x14ac:dyDescent="0.25">
      <c r="L564" s="66"/>
    </row>
    <row r="565" spans="12:12" x14ac:dyDescent="0.25">
      <c r="L565" s="66"/>
    </row>
    <row r="566" spans="12:12" x14ac:dyDescent="0.25">
      <c r="L566" s="66"/>
    </row>
    <row r="567" spans="12:12" x14ac:dyDescent="0.25">
      <c r="L567" s="66"/>
    </row>
    <row r="568" spans="12:12" x14ac:dyDescent="0.25">
      <c r="L568" s="66"/>
    </row>
    <row r="569" spans="12:12" x14ac:dyDescent="0.25">
      <c r="L569" s="66"/>
    </row>
    <row r="570" spans="12:12" x14ac:dyDescent="0.25">
      <c r="L570" s="66"/>
    </row>
    <row r="571" spans="12:12" x14ac:dyDescent="0.25">
      <c r="L571" s="66"/>
    </row>
    <row r="572" spans="12:12" x14ac:dyDescent="0.25">
      <c r="L572" s="66"/>
    </row>
    <row r="573" spans="12:12" x14ac:dyDescent="0.25">
      <c r="L573" s="66"/>
    </row>
    <row r="574" spans="12:12" x14ac:dyDescent="0.25">
      <c r="L574" s="66"/>
    </row>
    <row r="575" spans="12:12" x14ac:dyDescent="0.25">
      <c r="L575" s="66"/>
    </row>
    <row r="576" spans="12:12" x14ac:dyDescent="0.25">
      <c r="L576" s="66"/>
    </row>
    <row r="577" spans="12:12" x14ac:dyDescent="0.25">
      <c r="L577" s="66"/>
    </row>
    <row r="578" spans="12:12" x14ac:dyDescent="0.25">
      <c r="L578" s="66"/>
    </row>
    <row r="579" spans="12:12" x14ac:dyDescent="0.25">
      <c r="L579" s="66"/>
    </row>
    <row r="580" spans="12:12" x14ac:dyDescent="0.25">
      <c r="L580" s="66"/>
    </row>
    <row r="581" spans="12:12" x14ac:dyDescent="0.25">
      <c r="L581" s="66"/>
    </row>
    <row r="582" spans="12:12" x14ac:dyDescent="0.25">
      <c r="L582" s="66"/>
    </row>
    <row r="583" spans="12:12" x14ac:dyDescent="0.25">
      <c r="L583" s="66"/>
    </row>
    <row r="584" spans="12:12" x14ac:dyDescent="0.25">
      <c r="L584" s="66"/>
    </row>
    <row r="585" spans="12:12" x14ac:dyDescent="0.25">
      <c r="L585" s="66"/>
    </row>
    <row r="586" spans="12:12" x14ac:dyDescent="0.25">
      <c r="L586" s="66"/>
    </row>
    <row r="587" spans="12:12" x14ac:dyDescent="0.25">
      <c r="L587" s="66"/>
    </row>
    <row r="588" spans="12:12" x14ac:dyDescent="0.25">
      <c r="L588" s="66"/>
    </row>
    <row r="589" spans="12:12" x14ac:dyDescent="0.25">
      <c r="L589" s="66"/>
    </row>
    <row r="590" spans="12:12" x14ac:dyDescent="0.25">
      <c r="L590" s="66"/>
    </row>
    <row r="591" spans="12:12" x14ac:dyDescent="0.25">
      <c r="L591" s="66"/>
    </row>
    <row r="592" spans="12:12" x14ac:dyDescent="0.25">
      <c r="L592" s="66"/>
    </row>
    <row r="593" spans="12:12" x14ac:dyDescent="0.25">
      <c r="L593" s="66"/>
    </row>
    <row r="594" spans="12:12" x14ac:dyDescent="0.25">
      <c r="L594" s="66"/>
    </row>
    <row r="595" spans="12:12" x14ac:dyDescent="0.25">
      <c r="L595" s="66"/>
    </row>
    <row r="596" spans="12:12" x14ac:dyDescent="0.25">
      <c r="L596" s="66"/>
    </row>
    <row r="597" spans="12:12" x14ac:dyDescent="0.25">
      <c r="L597" s="66"/>
    </row>
    <row r="598" spans="12:12" x14ac:dyDescent="0.25">
      <c r="L598" s="66"/>
    </row>
    <row r="599" spans="12:12" x14ac:dyDescent="0.25">
      <c r="L599" s="66"/>
    </row>
    <row r="600" spans="12:12" x14ac:dyDescent="0.25">
      <c r="L600" s="66"/>
    </row>
    <row r="601" spans="12:12" x14ac:dyDescent="0.25">
      <c r="L601" s="66"/>
    </row>
    <row r="602" spans="12:12" x14ac:dyDescent="0.25">
      <c r="L602" s="66"/>
    </row>
    <row r="603" spans="12:12" x14ac:dyDescent="0.25">
      <c r="L603" s="66"/>
    </row>
    <row r="604" spans="12:12" x14ac:dyDescent="0.25">
      <c r="L604" s="66"/>
    </row>
    <row r="605" spans="12:12" x14ac:dyDescent="0.25">
      <c r="L605" s="66"/>
    </row>
    <row r="606" spans="12:12" x14ac:dyDescent="0.25">
      <c r="L606" s="66"/>
    </row>
    <row r="607" spans="12:12" x14ac:dyDescent="0.25">
      <c r="L607" s="66"/>
    </row>
    <row r="608" spans="12:12" x14ac:dyDescent="0.25">
      <c r="L608" s="66"/>
    </row>
    <row r="609" spans="12:12" x14ac:dyDescent="0.25">
      <c r="L609" s="66"/>
    </row>
    <row r="610" spans="12:12" x14ac:dyDescent="0.25">
      <c r="L610" s="66"/>
    </row>
    <row r="611" spans="12:12" x14ac:dyDescent="0.25">
      <c r="L611" s="66"/>
    </row>
    <row r="612" spans="12:12" x14ac:dyDescent="0.25">
      <c r="L612" s="66"/>
    </row>
    <row r="613" spans="12:12" x14ac:dyDescent="0.25">
      <c r="L613" s="66"/>
    </row>
    <row r="614" spans="12:12" x14ac:dyDescent="0.25">
      <c r="L614" s="66"/>
    </row>
    <row r="615" spans="12:12" x14ac:dyDescent="0.25">
      <c r="L615" s="66"/>
    </row>
    <row r="616" spans="12:12" x14ac:dyDescent="0.25">
      <c r="L616" s="66"/>
    </row>
    <row r="617" spans="12:12" x14ac:dyDescent="0.25">
      <c r="L617" s="66"/>
    </row>
    <row r="618" spans="12:12" x14ac:dyDescent="0.25">
      <c r="L618" s="66"/>
    </row>
    <row r="619" spans="12:12" x14ac:dyDescent="0.25">
      <c r="L619" s="66"/>
    </row>
    <row r="620" spans="12:12" x14ac:dyDescent="0.25">
      <c r="L620" s="66"/>
    </row>
    <row r="621" spans="12:12" x14ac:dyDescent="0.25">
      <c r="L621" s="66"/>
    </row>
    <row r="622" spans="12:12" x14ac:dyDescent="0.25">
      <c r="L622" s="66"/>
    </row>
    <row r="623" spans="12:12" x14ac:dyDescent="0.25">
      <c r="L623" s="66"/>
    </row>
    <row r="624" spans="12:12" x14ac:dyDescent="0.25">
      <c r="L624" s="66"/>
    </row>
    <row r="625" spans="12:12" x14ac:dyDescent="0.25">
      <c r="L625" s="66"/>
    </row>
    <row r="626" spans="12:12" x14ac:dyDescent="0.25">
      <c r="L626" s="66"/>
    </row>
    <row r="627" spans="12:12" x14ac:dyDescent="0.25">
      <c r="L627" s="66"/>
    </row>
    <row r="628" spans="12:12" x14ac:dyDescent="0.25">
      <c r="L628" s="66"/>
    </row>
    <row r="629" spans="12:12" x14ac:dyDescent="0.25">
      <c r="L629" s="66"/>
    </row>
    <row r="630" spans="12:12" x14ac:dyDescent="0.25">
      <c r="L630" s="66"/>
    </row>
    <row r="631" spans="12:12" x14ac:dyDescent="0.25">
      <c r="L631" s="66"/>
    </row>
    <row r="632" spans="12:12" x14ac:dyDescent="0.25">
      <c r="L632" s="66"/>
    </row>
    <row r="633" spans="12:12" x14ac:dyDescent="0.25">
      <c r="L633" s="66"/>
    </row>
    <row r="634" spans="12:12" x14ac:dyDescent="0.25">
      <c r="L634" s="66"/>
    </row>
    <row r="635" spans="12:12" x14ac:dyDescent="0.25">
      <c r="L635" s="66"/>
    </row>
    <row r="636" spans="12:12" x14ac:dyDescent="0.25">
      <c r="L636" s="66"/>
    </row>
    <row r="637" spans="12:12" x14ac:dyDescent="0.25">
      <c r="L637" s="66"/>
    </row>
    <row r="638" spans="12:12" x14ac:dyDescent="0.25">
      <c r="L638" s="66"/>
    </row>
    <row r="639" spans="12:12" x14ac:dyDescent="0.25">
      <c r="L639" s="66"/>
    </row>
    <row r="640" spans="12:12" x14ac:dyDescent="0.25">
      <c r="L640" s="66"/>
    </row>
    <row r="641" spans="12:12" x14ac:dyDescent="0.25">
      <c r="L641" s="66"/>
    </row>
    <row r="642" spans="12:12" x14ac:dyDescent="0.25">
      <c r="L642" s="66"/>
    </row>
    <row r="643" spans="12:12" x14ac:dyDescent="0.25">
      <c r="L643" s="66"/>
    </row>
    <row r="644" spans="12:12" x14ac:dyDescent="0.25">
      <c r="L644" s="66"/>
    </row>
    <row r="645" spans="12:12" x14ac:dyDescent="0.25">
      <c r="L645" s="66"/>
    </row>
    <row r="646" spans="12:12" x14ac:dyDescent="0.25">
      <c r="L646" s="66"/>
    </row>
    <row r="647" spans="12:12" x14ac:dyDescent="0.25">
      <c r="L647" s="66"/>
    </row>
    <row r="648" spans="12:12" x14ac:dyDescent="0.25">
      <c r="L648" s="66"/>
    </row>
    <row r="649" spans="12:12" x14ac:dyDescent="0.25">
      <c r="L649" s="66"/>
    </row>
    <row r="650" spans="12:12" x14ac:dyDescent="0.25">
      <c r="L650" s="66"/>
    </row>
    <row r="651" spans="12:12" x14ac:dyDescent="0.25">
      <c r="L651" s="66"/>
    </row>
    <row r="652" spans="12:12" x14ac:dyDescent="0.25">
      <c r="L652" s="66"/>
    </row>
    <row r="653" spans="12:12" x14ac:dyDescent="0.25">
      <c r="L653" s="66"/>
    </row>
    <row r="654" spans="12:12" x14ac:dyDescent="0.25">
      <c r="L654" s="66"/>
    </row>
    <row r="655" spans="12:12" x14ac:dyDescent="0.25">
      <c r="L655" s="66"/>
    </row>
    <row r="656" spans="12:12" x14ac:dyDescent="0.25">
      <c r="L656" s="66"/>
    </row>
    <row r="657" spans="12:12" x14ac:dyDescent="0.25">
      <c r="L657" s="66"/>
    </row>
    <row r="658" spans="12:12" x14ac:dyDescent="0.25">
      <c r="L658" s="66"/>
    </row>
    <row r="659" spans="12:12" x14ac:dyDescent="0.25">
      <c r="L659" s="66"/>
    </row>
    <row r="660" spans="12:12" x14ac:dyDescent="0.25">
      <c r="L660" s="66"/>
    </row>
    <row r="661" spans="12:12" x14ac:dyDescent="0.25">
      <c r="L661" s="66"/>
    </row>
    <row r="662" spans="12:12" x14ac:dyDescent="0.25">
      <c r="L662" s="66"/>
    </row>
    <row r="663" spans="12:12" x14ac:dyDescent="0.25">
      <c r="L663" s="66"/>
    </row>
    <row r="664" spans="12:12" x14ac:dyDescent="0.25">
      <c r="L664" s="66"/>
    </row>
    <row r="665" spans="12:12" x14ac:dyDescent="0.25">
      <c r="L665" s="66"/>
    </row>
    <row r="666" spans="12:12" x14ac:dyDescent="0.25">
      <c r="L666" s="66"/>
    </row>
    <row r="667" spans="12:12" x14ac:dyDescent="0.25">
      <c r="L667" s="66"/>
    </row>
    <row r="668" spans="12:12" x14ac:dyDescent="0.25">
      <c r="L668" s="66"/>
    </row>
    <row r="669" spans="12:12" x14ac:dyDescent="0.25">
      <c r="L669" s="66"/>
    </row>
    <row r="670" spans="12:12" x14ac:dyDescent="0.25">
      <c r="L670" s="66"/>
    </row>
    <row r="671" spans="12:12" x14ac:dyDescent="0.25">
      <c r="L671" s="66"/>
    </row>
    <row r="672" spans="12:12" x14ac:dyDescent="0.25">
      <c r="L672" s="66"/>
    </row>
    <row r="673" spans="12:12" x14ac:dyDescent="0.25">
      <c r="L673" s="66"/>
    </row>
    <row r="674" spans="12:12" x14ac:dyDescent="0.25">
      <c r="L674" s="66"/>
    </row>
    <row r="675" spans="12:12" x14ac:dyDescent="0.25">
      <c r="L675" s="66"/>
    </row>
    <row r="676" spans="12:12" x14ac:dyDescent="0.25">
      <c r="L676" s="66"/>
    </row>
    <row r="677" spans="12:12" x14ac:dyDescent="0.25">
      <c r="L677" s="66"/>
    </row>
    <row r="678" spans="12:12" x14ac:dyDescent="0.25">
      <c r="L678" s="66"/>
    </row>
    <row r="679" spans="12:12" x14ac:dyDescent="0.25">
      <c r="L679" s="66"/>
    </row>
    <row r="680" spans="12:12" x14ac:dyDescent="0.25">
      <c r="L680" s="66"/>
    </row>
    <row r="681" spans="12:12" x14ac:dyDescent="0.25">
      <c r="L681" s="66"/>
    </row>
    <row r="682" spans="12:12" x14ac:dyDescent="0.25">
      <c r="L682" s="66"/>
    </row>
    <row r="683" spans="12:12" x14ac:dyDescent="0.25">
      <c r="L683" s="66"/>
    </row>
    <row r="684" spans="12:12" x14ac:dyDescent="0.25">
      <c r="L684" s="66"/>
    </row>
    <row r="685" spans="12:12" x14ac:dyDescent="0.25">
      <c r="L685" s="66"/>
    </row>
    <row r="686" spans="12:12" x14ac:dyDescent="0.25">
      <c r="L686" s="66"/>
    </row>
    <row r="687" spans="12:12" x14ac:dyDescent="0.25">
      <c r="L687" s="66"/>
    </row>
    <row r="688" spans="12:12" x14ac:dyDescent="0.25">
      <c r="L688" s="66"/>
    </row>
    <row r="689" spans="12:12" x14ac:dyDescent="0.25">
      <c r="L689" s="66"/>
    </row>
    <row r="690" spans="12:12" x14ac:dyDescent="0.25">
      <c r="L690" s="66"/>
    </row>
    <row r="691" spans="12:12" x14ac:dyDescent="0.25">
      <c r="L691" s="66"/>
    </row>
    <row r="692" spans="12:12" x14ac:dyDescent="0.25">
      <c r="L692" s="66"/>
    </row>
    <row r="693" spans="12:12" x14ac:dyDescent="0.25">
      <c r="L693" s="66"/>
    </row>
    <row r="694" spans="12:12" x14ac:dyDescent="0.25">
      <c r="L694" s="66"/>
    </row>
    <row r="695" spans="12:12" x14ac:dyDescent="0.25">
      <c r="L695" s="66"/>
    </row>
    <row r="696" spans="12:12" x14ac:dyDescent="0.25">
      <c r="L696" s="66"/>
    </row>
    <row r="697" spans="12:12" x14ac:dyDescent="0.25">
      <c r="L697" s="66"/>
    </row>
    <row r="698" spans="12:12" x14ac:dyDescent="0.25">
      <c r="L698" s="66"/>
    </row>
    <row r="699" spans="12:12" x14ac:dyDescent="0.25">
      <c r="L699" s="66"/>
    </row>
    <row r="700" spans="12:12" x14ac:dyDescent="0.25">
      <c r="L700" s="66"/>
    </row>
    <row r="701" spans="12:12" x14ac:dyDescent="0.25">
      <c r="L701" s="66"/>
    </row>
    <row r="702" spans="12:12" x14ac:dyDescent="0.25">
      <c r="L702" s="66"/>
    </row>
    <row r="703" spans="12:12" x14ac:dyDescent="0.25">
      <c r="L703" s="66"/>
    </row>
    <row r="704" spans="12:12" x14ac:dyDescent="0.25">
      <c r="L704" s="66"/>
    </row>
    <row r="705" spans="12:12" x14ac:dyDescent="0.25">
      <c r="L705" s="66"/>
    </row>
    <row r="706" spans="12:12" x14ac:dyDescent="0.25">
      <c r="L706" s="66"/>
    </row>
    <row r="707" spans="12:12" x14ac:dyDescent="0.25">
      <c r="L707" s="66"/>
    </row>
    <row r="708" spans="12:12" x14ac:dyDescent="0.25">
      <c r="L708" s="66"/>
    </row>
    <row r="709" spans="12:12" x14ac:dyDescent="0.25">
      <c r="L709" s="66"/>
    </row>
    <row r="710" spans="12:12" x14ac:dyDescent="0.25">
      <c r="L710" s="66"/>
    </row>
    <row r="711" spans="12:12" x14ac:dyDescent="0.25">
      <c r="L711" s="66"/>
    </row>
    <row r="712" spans="12:12" x14ac:dyDescent="0.25">
      <c r="L712" s="66"/>
    </row>
    <row r="713" spans="12:12" x14ac:dyDescent="0.25">
      <c r="L713" s="66"/>
    </row>
    <row r="714" spans="12:12" x14ac:dyDescent="0.25">
      <c r="L714" s="66"/>
    </row>
    <row r="715" spans="12:12" x14ac:dyDescent="0.25">
      <c r="L715" s="66"/>
    </row>
    <row r="716" spans="12:12" x14ac:dyDescent="0.25">
      <c r="L716" s="66"/>
    </row>
    <row r="717" spans="12:12" x14ac:dyDescent="0.25">
      <c r="L717" s="66"/>
    </row>
    <row r="718" spans="12:12" x14ac:dyDescent="0.25">
      <c r="L718" s="66"/>
    </row>
    <row r="719" spans="12:12" x14ac:dyDescent="0.25">
      <c r="L719" s="66"/>
    </row>
    <row r="720" spans="12:12" x14ac:dyDescent="0.25">
      <c r="L720" s="66"/>
    </row>
    <row r="721" spans="12:12" x14ac:dyDescent="0.25">
      <c r="L721" s="66"/>
    </row>
    <row r="722" spans="12:12" x14ac:dyDescent="0.25">
      <c r="L722" s="66"/>
    </row>
    <row r="723" spans="12:12" x14ac:dyDescent="0.25">
      <c r="L723" s="66"/>
    </row>
    <row r="724" spans="12:12" x14ac:dyDescent="0.25">
      <c r="L724" s="66"/>
    </row>
    <row r="725" spans="12:12" x14ac:dyDescent="0.25">
      <c r="L725" s="66"/>
    </row>
    <row r="726" spans="12:12" x14ac:dyDescent="0.25">
      <c r="L726" s="66"/>
    </row>
    <row r="727" spans="12:12" x14ac:dyDescent="0.25">
      <c r="L727" s="66"/>
    </row>
    <row r="728" spans="12:12" x14ac:dyDescent="0.25">
      <c r="L728" s="66"/>
    </row>
    <row r="729" spans="12:12" x14ac:dyDescent="0.25">
      <c r="L729" s="66"/>
    </row>
    <row r="730" spans="12:12" x14ac:dyDescent="0.25">
      <c r="L730" s="66"/>
    </row>
    <row r="731" spans="12:12" x14ac:dyDescent="0.25">
      <c r="L731" s="66"/>
    </row>
    <row r="732" spans="12:12" x14ac:dyDescent="0.25">
      <c r="L732" s="66"/>
    </row>
    <row r="733" spans="12:12" x14ac:dyDescent="0.25">
      <c r="L733" s="66"/>
    </row>
    <row r="734" spans="12:12" x14ac:dyDescent="0.25">
      <c r="L734" s="66"/>
    </row>
    <row r="735" spans="12:12" x14ac:dyDescent="0.25">
      <c r="L735" s="66"/>
    </row>
    <row r="736" spans="12:12" x14ac:dyDescent="0.25">
      <c r="L736" s="66"/>
    </row>
    <row r="737" spans="12:12" x14ac:dyDescent="0.25">
      <c r="L737" s="66"/>
    </row>
    <row r="738" spans="12:12" x14ac:dyDescent="0.25">
      <c r="L738" s="66"/>
    </row>
    <row r="739" spans="12:12" x14ac:dyDescent="0.25">
      <c r="L739" s="66"/>
    </row>
    <row r="740" spans="12:12" x14ac:dyDescent="0.25">
      <c r="L740" s="66"/>
    </row>
    <row r="741" spans="12:12" x14ac:dyDescent="0.25">
      <c r="L741" s="66"/>
    </row>
    <row r="742" spans="12:12" x14ac:dyDescent="0.25">
      <c r="L742" s="66"/>
    </row>
    <row r="743" spans="12:12" x14ac:dyDescent="0.25">
      <c r="L743" s="66"/>
    </row>
    <row r="744" spans="12:12" x14ac:dyDescent="0.25">
      <c r="L744" s="66"/>
    </row>
    <row r="745" spans="12:12" x14ac:dyDescent="0.25">
      <c r="L745" s="66"/>
    </row>
    <row r="746" spans="12:12" x14ac:dyDescent="0.25">
      <c r="L746" s="66"/>
    </row>
    <row r="747" spans="12:12" x14ac:dyDescent="0.25">
      <c r="L747" s="66"/>
    </row>
    <row r="748" spans="12:12" x14ac:dyDescent="0.25">
      <c r="L748" s="66"/>
    </row>
    <row r="749" spans="12:12" x14ac:dyDescent="0.25">
      <c r="L749" s="66"/>
    </row>
    <row r="750" spans="12:12" x14ac:dyDescent="0.25">
      <c r="L750" s="66"/>
    </row>
    <row r="751" spans="12:12" x14ac:dyDescent="0.25">
      <c r="L751" s="66"/>
    </row>
    <row r="752" spans="12:12" x14ac:dyDescent="0.25">
      <c r="L752" s="66"/>
    </row>
    <row r="753" spans="12:12" x14ac:dyDescent="0.25">
      <c r="L753" s="66"/>
    </row>
    <row r="754" spans="12:12" x14ac:dyDescent="0.25">
      <c r="L754" s="66"/>
    </row>
    <row r="755" spans="12:12" x14ac:dyDescent="0.25">
      <c r="L755" s="66"/>
    </row>
    <row r="756" spans="12:12" x14ac:dyDescent="0.25">
      <c r="L756" s="66"/>
    </row>
    <row r="757" spans="12:12" x14ac:dyDescent="0.25">
      <c r="L757" s="66"/>
    </row>
    <row r="758" spans="12:12" x14ac:dyDescent="0.25">
      <c r="L758" s="66"/>
    </row>
    <row r="759" spans="12:12" x14ac:dyDescent="0.25">
      <c r="L759" s="66"/>
    </row>
    <row r="760" spans="12:12" x14ac:dyDescent="0.25">
      <c r="L760" s="66"/>
    </row>
    <row r="761" spans="12:12" x14ac:dyDescent="0.25">
      <c r="L761" s="66"/>
    </row>
    <row r="762" spans="12:12" x14ac:dyDescent="0.25">
      <c r="L762" s="66"/>
    </row>
    <row r="763" spans="12:12" x14ac:dyDescent="0.25">
      <c r="L763" s="66"/>
    </row>
    <row r="764" spans="12:12" x14ac:dyDescent="0.25">
      <c r="L764" s="66"/>
    </row>
    <row r="765" spans="12:12" x14ac:dyDescent="0.25">
      <c r="L765" s="66"/>
    </row>
    <row r="766" spans="12:12" x14ac:dyDescent="0.25">
      <c r="L766" s="66"/>
    </row>
    <row r="767" spans="12:12" x14ac:dyDescent="0.25">
      <c r="L767" s="66"/>
    </row>
    <row r="768" spans="12:12" x14ac:dyDescent="0.25">
      <c r="L768" s="66"/>
    </row>
    <row r="769" spans="12:12" x14ac:dyDescent="0.25">
      <c r="L769" s="66"/>
    </row>
    <row r="770" spans="12:12" x14ac:dyDescent="0.25">
      <c r="L770" s="66"/>
    </row>
    <row r="771" spans="12:12" x14ac:dyDescent="0.25">
      <c r="L771" s="66"/>
    </row>
    <row r="772" spans="12:12" x14ac:dyDescent="0.25">
      <c r="L772" s="66"/>
    </row>
    <row r="773" spans="12:12" x14ac:dyDescent="0.25">
      <c r="L773" s="66"/>
    </row>
    <row r="774" spans="12:12" x14ac:dyDescent="0.25">
      <c r="L774" s="66"/>
    </row>
    <row r="775" spans="12:12" x14ac:dyDescent="0.25">
      <c r="L775" s="66"/>
    </row>
    <row r="776" spans="12:12" x14ac:dyDescent="0.25">
      <c r="L776" s="66"/>
    </row>
    <row r="777" spans="12:12" x14ac:dyDescent="0.25">
      <c r="L777" s="66"/>
    </row>
    <row r="778" spans="12:12" x14ac:dyDescent="0.25">
      <c r="L778" s="66"/>
    </row>
    <row r="779" spans="12:12" x14ac:dyDescent="0.25">
      <c r="L779" s="66"/>
    </row>
    <row r="780" spans="12:12" x14ac:dyDescent="0.25">
      <c r="L780" s="66"/>
    </row>
    <row r="781" spans="12:12" x14ac:dyDescent="0.25">
      <c r="L781" s="66"/>
    </row>
    <row r="782" spans="12:12" x14ac:dyDescent="0.25">
      <c r="L782" s="66"/>
    </row>
    <row r="783" spans="12:12" x14ac:dyDescent="0.25">
      <c r="L783" s="66"/>
    </row>
    <row r="784" spans="12:12" x14ac:dyDescent="0.25">
      <c r="L784" s="66"/>
    </row>
    <row r="785" spans="12:12" x14ac:dyDescent="0.25">
      <c r="L785" s="66"/>
    </row>
    <row r="786" spans="12:12" x14ac:dyDescent="0.25">
      <c r="L786" s="66"/>
    </row>
    <row r="787" spans="12:12" x14ac:dyDescent="0.25">
      <c r="L787" s="66"/>
    </row>
    <row r="788" spans="12:12" x14ac:dyDescent="0.25">
      <c r="L788" s="66"/>
    </row>
    <row r="789" spans="12:12" x14ac:dyDescent="0.25">
      <c r="L789" s="66"/>
    </row>
    <row r="790" spans="12:12" x14ac:dyDescent="0.25">
      <c r="L790" s="66"/>
    </row>
    <row r="791" spans="12:12" x14ac:dyDescent="0.25">
      <c r="L791" s="66"/>
    </row>
    <row r="792" spans="12:12" x14ac:dyDescent="0.25">
      <c r="L792" s="66"/>
    </row>
    <row r="793" spans="12:12" x14ac:dyDescent="0.25">
      <c r="L793" s="66"/>
    </row>
    <row r="794" spans="12:12" x14ac:dyDescent="0.25">
      <c r="L794" s="66"/>
    </row>
    <row r="795" spans="12:12" x14ac:dyDescent="0.25">
      <c r="L795" s="66"/>
    </row>
    <row r="796" spans="12:12" x14ac:dyDescent="0.25">
      <c r="L796" s="66"/>
    </row>
    <row r="797" spans="12:12" x14ac:dyDescent="0.25">
      <c r="L797" s="66"/>
    </row>
    <row r="798" spans="12:12" x14ac:dyDescent="0.25">
      <c r="L798" s="66"/>
    </row>
    <row r="799" spans="12:12" x14ac:dyDescent="0.25">
      <c r="L799" s="66"/>
    </row>
    <row r="800" spans="12:12" x14ac:dyDescent="0.25">
      <c r="L800" s="66"/>
    </row>
    <row r="801" spans="12:12" x14ac:dyDescent="0.25">
      <c r="L801" s="66"/>
    </row>
    <row r="802" spans="12:12" x14ac:dyDescent="0.25">
      <c r="L802" s="66"/>
    </row>
    <row r="803" spans="12:12" x14ac:dyDescent="0.25">
      <c r="L803" s="66"/>
    </row>
    <row r="804" spans="12:12" x14ac:dyDescent="0.25">
      <c r="L804" s="66"/>
    </row>
    <row r="805" spans="12:12" x14ac:dyDescent="0.25">
      <c r="L805" s="66"/>
    </row>
    <row r="806" spans="12:12" x14ac:dyDescent="0.25">
      <c r="L806" s="66"/>
    </row>
    <row r="807" spans="12:12" x14ac:dyDescent="0.25">
      <c r="L807" s="66"/>
    </row>
    <row r="808" spans="12:12" x14ac:dyDescent="0.25">
      <c r="L808" s="66"/>
    </row>
    <row r="809" spans="12:12" x14ac:dyDescent="0.25">
      <c r="L809" s="66"/>
    </row>
    <row r="810" spans="12:12" x14ac:dyDescent="0.25">
      <c r="L810" s="66"/>
    </row>
    <row r="811" spans="12:12" x14ac:dyDescent="0.25">
      <c r="L811" s="66"/>
    </row>
    <row r="812" spans="12:12" x14ac:dyDescent="0.25">
      <c r="L812" s="66"/>
    </row>
    <row r="813" spans="12:12" x14ac:dyDescent="0.25">
      <c r="L813" s="66"/>
    </row>
    <row r="814" spans="12:12" x14ac:dyDescent="0.25">
      <c r="L814" s="66"/>
    </row>
    <row r="815" spans="12:12" x14ac:dyDescent="0.25">
      <c r="L815" s="66"/>
    </row>
    <row r="816" spans="12:12" x14ac:dyDescent="0.25">
      <c r="L816" s="66"/>
    </row>
    <row r="817" spans="12:12" x14ac:dyDescent="0.25">
      <c r="L817" s="66"/>
    </row>
    <row r="818" spans="12:12" x14ac:dyDescent="0.25">
      <c r="L818" s="66"/>
    </row>
    <row r="819" spans="12:12" x14ac:dyDescent="0.25">
      <c r="L819" s="66"/>
    </row>
    <row r="820" spans="12:12" x14ac:dyDescent="0.25">
      <c r="L820" s="66"/>
    </row>
    <row r="821" spans="12:12" x14ac:dyDescent="0.25">
      <c r="L821" s="66"/>
    </row>
    <row r="822" spans="12:12" x14ac:dyDescent="0.25">
      <c r="L822" s="66"/>
    </row>
    <row r="823" spans="12:12" x14ac:dyDescent="0.25">
      <c r="L823" s="66"/>
    </row>
    <row r="824" spans="12:12" x14ac:dyDescent="0.25">
      <c r="L824" s="66"/>
    </row>
    <row r="825" spans="12:12" x14ac:dyDescent="0.25">
      <c r="L825" s="66"/>
    </row>
    <row r="826" spans="12:12" x14ac:dyDescent="0.25">
      <c r="L826" s="66"/>
    </row>
    <row r="827" spans="12:12" x14ac:dyDescent="0.25">
      <c r="L827" s="66"/>
    </row>
    <row r="828" spans="12:12" x14ac:dyDescent="0.25">
      <c r="L828" s="66"/>
    </row>
    <row r="829" spans="12:12" x14ac:dyDescent="0.25">
      <c r="L829" s="66"/>
    </row>
    <row r="830" spans="12:12" x14ac:dyDescent="0.25">
      <c r="L830" s="66"/>
    </row>
    <row r="831" spans="12:12" x14ac:dyDescent="0.25">
      <c r="L831" s="66"/>
    </row>
    <row r="832" spans="12:12" x14ac:dyDescent="0.25">
      <c r="L832" s="66"/>
    </row>
    <row r="833" spans="12:12" x14ac:dyDescent="0.25">
      <c r="L833" s="66"/>
    </row>
    <row r="834" spans="12:12" x14ac:dyDescent="0.25">
      <c r="L834" s="66"/>
    </row>
    <row r="835" spans="12:12" x14ac:dyDescent="0.25">
      <c r="L835" s="66"/>
    </row>
    <row r="836" spans="12:12" x14ac:dyDescent="0.25">
      <c r="L836" s="66"/>
    </row>
    <row r="837" spans="12:12" x14ac:dyDescent="0.25">
      <c r="L837" s="66"/>
    </row>
    <row r="838" spans="12:12" x14ac:dyDescent="0.25">
      <c r="L838" s="66"/>
    </row>
    <row r="839" spans="12:12" x14ac:dyDescent="0.25">
      <c r="L839" s="66"/>
    </row>
    <row r="840" spans="12:12" x14ac:dyDescent="0.25">
      <c r="L840" s="66"/>
    </row>
    <row r="841" spans="12:12" x14ac:dyDescent="0.25">
      <c r="L841" s="66"/>
    </row>
    <row r="842" spans="12:12" x14ac:dyDescent="0.25">
      <c r="L842" s="66"/>
    </row>
    <row r="843" spans="12:12" x14ac:dyDescent="0.25">
      <c r="L843" s="66"/>
    </row>
    <row r="844" spans="12:12" x14ac:dyDescent="0.25">
      <c r="L844" s="66"/>
    </row>
    <row r="845" spans="12:12" x14ac:dyDescent="0.25">
      <c r="L845" s="66"/>
    </row>
    <row r="846" spans="12:12" x14ac:dyDescent="0.25">
      <c r="L846" s="66"/>
    </row>
    <row r="847" spans="12:12" x14ac:dyDescent="0.25">
      <c r="L847" s="66"/>
    </row>
    <row r="848" spans="12:12" x14ac:dyDescent="0.25">
      <c r="L848" s="66"/>
    </row>
    <row r="849" spans="12:12" x14ac:dyDescent="0.25">
      <c r="L849" s="66"/>
    </row>
    <row r="850" spans="12:12" x14ac:dyDescent="0.25">
      <c r="L850" s="66"/>
    </row>
    <row r="851" spans="12:12" x14ac:dyDescent="0.25">
      <c r="L851" s="66"/>
    </row>
    <row r="852" spans="12:12" x14ac:dyDescent="0.25">
      <c r="L852" s="66"/>
    </row>
    <row r="853" spans="12:12" x14ac:dyDescent="0.25">
      <c r="L853" s="66"/>
    </row>
    <row r="854" spans="12:12" x14ac:dyDescent="0.25">
      <c r="L854" s="66"/>
    </row>
    <row r="855" spans="12:12" x14ac:dyDescent="0.25">
      <c r="L855" s="66"/>
    </row>
    <row r="856" spans="12:12" x14ac:dyDescent="0.25">
      <c r="L856" s="66"/>
    </row>
    <row r="857" spans="12:12" x14ac:dyDescent="0.25">
      <c r="L857" s="66"/>
    </row>
    <row r="858" spans="12:12" x14ac:dyDescent="0.25">
      <c r="L858" s="66"/>
    </row>
    <row r="859" spans="12:12" x14ac:dyDescent="0.25">
      <c r="L859" s="66"/>
    </row>
    <row r="860" spans="12:12" x14ac:dyDescent="0.25">
      <c r="L860" s="66"/>
    </row>
    <row r="861" spans="12:12" x14ac:dyDescent="0.25">
      <c r="L861" s="66"/>
    </row>
    <row r="862" spans="12:12" x14ac:dyDescent="0.25">
      <c r="L862" s="66"/>
    </row>
    <row r="863" spans="12:12" x14ac:dyDescent="0.25">
      <c r="L863" s="66"/>
    </row>
    <row r="864" spans="12:12" x14ac:dyDescent="0.25">
      <c r="L864" s="66"/>
    </row>
    <row r="865" spans="12:12" x14ac:dyDescent="0.25">
      <c r="L865" s="66"/>
    </row>
    <row r="866" spans="12:12" x14ac:dyDescent="0.25">
      <c r="L866" s="66"/>
    </row>
    <row r="867" spans="12:12" x14ac:dyDescent="0.25">
      <c r="L867" s="66"/>
    </row>
    <row r="868" spans="12:12" x14ac:dyDescent="0.25">
      <c r="L868" s="66"/>
    </row>
    <row r="869" spans="12:12" x14ac:dyDescent="0.25">
      <c r="L869" s="66"/>
    </row>
    <row r="870" spans="12:12" x14ac:dyDescent="0.25">
      <c r="L870" s="66"/>
    </row>
    <row r="871" spans="12:12" x14ac:dyDescent="0.25">
      <c r="L871" s="66"/>
    </row>
    <row r="872" spans="12:12" x14ac:dyDescent="0.25">
      <c r="L872" s="66"/>
    </row>
    <row r="873" spans="12:12" x14ac:dyDescent="0.25">
      <c r="L873" s="66"/>
    </row>
    <row r="874" spans="12:12" x14ac:dyDescent="0.25">
      <c r="L874" s="66"/>
    </row>
    <row r="875" spans="12:12" x14ac:dyDescent="0.25">
      <c r="L875" s="66"/>
    </row>
    <row r="876" spans="12:12" x14ac:dyDescent="0.25">
      <c r="L876" s="66"/>
    </row>
    <row r="877" spans="12:12" x14ac:dyDescent="0.25">
      <c r="L877" s="66"/>
    </row>
    <row r="878" spans="12:12" x14ac:dyDescent="0.25">
      <c r="L878" s="66"/>
    </row>
    <row r="879" spans="12:12" x14ac:dyDescent="0.25">
      <c r="L879" s="66"/>
    </row>
    <row r="880" spans="12:12" x14ac:dyDescent="0.25">
      <c r="L880" s="66"/>
    </row>
    <row r="881" spans="12:12" x14ac:dyDescent="0.25">
      <c r="L881" s="66"/>
    </row>
    <row r="882" spans="12:12" x14ac:dyDescent="0.25">
      <c r="L882" s="66"/>
    </row>
    <row r="883" spans="12:12" x14ac:dyDescent="0.25">
      <c r="L883" s="66"/>
    </row>
    <row r="884" spans="12:12" x14ac:dyDescent="0.25">
      <c r="L884" s="66"/>
    </row>
    <row r="885" spans="12:12" x14ac:dyDescent="0.25">
      <c r="L885" s="66"/>
    </row>
    <row r="886" spans="12:12" x14ac:dyDescent="0.25">
      <c r="L886" s="66"/>
    </row>
    <row r="887" spans="12:12" x14ac:dyDescent="0.25">
      <c r="L887" s="66"/>
    </row>
    <row r="888" spans="12:12" x14ac:dyDescent="0.25">
      <c r="L888" s="66"/>
    </row>
    <row r="889" spans="12:12" x14ac:dyDescent="0.25">
      <c r="L889" s="66"/>
    </row>
    <row r="890" spans="12:12" x14ac:dyDescent="0.25">
      <c r="L890" s="66"/>
    </row>
    <row r="891" spans="12:12" x14ac:dyDescent="0.25">
      <c r="L891" s="66"/>
    </row>
    <row r="892" spans="12:12" x14ac:dyDescent="0.25">
      <c r="L892" s="66"/>
    </row>
    <row r="893" spans="12:12" x14ac:dyDescent="0.25">
      <c r="L893" s="66"/>
    </row>
    <row r="894" spans="12:12" x14ac:dyDescent="0.25">
      <c r="L894" s="66"/>
    </row>
    <row r="895" spans="12:12" x14ac:dyDescent="0.25">
      <c r="L895" s="66"/>
    </row>
    <row r="896" spans="12:12" x14ac:dyDescent="0.25">
      <c r="L896" s="66"/>
    </row>
    <row r="897" spans="12:12" x14ac:dyDescent="0.25">
      <c r="L897" s="66"/>
    </row>
    <row r="898" spans="12:12" x14ac:dyDescent="0.25">
      <c r="L898" s="66"/>
    </row>
    <row r="899" spans="12:12" x14ac:dyDescent="0.25">
      <c r="L899" s="66"/>
    </row>
    <row r="900" spans="12:12" x14ac:dyDescent="0.25">
      <c r="L900" s="66"/>
    </row>
    <row r="901" spans="12:12" x14ac:dyDescent="0.25">
      <c r="L901" s="66"/>
    </row>
    <row r="902" spans="12:12" x14ac:dyDescent="0.25">
      <c r="L902" s="66"/>
    </row>
    <row r="903" spans="12:12" x14ac:dyDescent="0.25">
      <c r="L903" s="66"/>
    </row>
    <row r="904" spans="12:12" x14ac:dyDescent="0.25">
      <c r="L904" s="66"/>
    </row>
    <row r="905" spans="12:12" x14ac:dyDescent="0.25">
      <c r="L905" s="66"/>
    </row>
    <row r="906" spans="12:12" x14ac:dyDescent="0.25">
      <c r="L906" s="66"/>
    </row>
    <row r="907" spans="12:12" x14ac:dyDescent="0.25">
      <c r="L907" s="66"/>
    </row>
    <row r="908" spans="12:12" x14ac:dyDescent="0.25">
      <c r="L908" s="66"/>
    </row>
    <row r="909" spans="12:12" x14ac:dyDescent="0.25">
      <c r="L909" s="66"/>
    </row>
    <row r="910" spans="12:12" x14ac:dyDescent="0.25">
      <c r="L910" s="66"/>
    </row>
    <row r="911" spans="12:12" x14ac:dyDescent="0.25">
      <c r="L911" s="66"/>
    </row>
    <row r="912" spans="12:12" x14ac:dyDescent="0.25">
      <c r="L912" s="66"/>
    </row>
    <row r="913" spans="12:12" x14ac:dyDescent="0.25">
      <c r="L913" s="66"/>
    </row>
    <row r="914" spans="12:12" x14ac:dyDescent="0.25">
      <c r="L914" s="66"/>
    </row>
    <row r="915" spans="12:12" x14ac:dyDescent="0.25">
      <c r="L915" s="66"/>
    </row>
    <row r="916" spans="12:12" x14ac:dyDescent="0.25">
      <c r="L916" s="66"/>
    </row>
    <row r="917" spans="12:12" x14ac:dyDescent="0.25">
      <c r="L917" s="66"/>
    </row>
    <row r="918" spans="12:12" x14ac:dyDescent="0.25">
      <c r="L918" s="66"/>
    </row>
    <row r="919" spans="12:12" x14ac:dyDescent="0.25">
      <c r="L919" s="66"/>
    </row>
    <row r="920" spans="12:12" x14ac:dyDescent="0.25">
      <c r="L920" s="66"/>
    </row>
    <row r="921" spans="12:12" x14ac:dyDescent="0.25">
      <c r="L921" s="66"/>
    </row>
    <row r="922" spans="12:12" x14ac:dyDescent="0.25">
      <c r="L922" s="66"/>
    </row>
    <row r="923" spans="12:12" x14ac:dyDescent="0.25">
      <c r="L923" s="66"/>
    </row>
    <row r="924" spans="12:12" x14ac:dyDescent="0.25">
      <c r="L924" s="66"/>
    </row>
    <row r="925" spans="12:12" x14ac:dyDescent="0.25">
      <c r="L925" s="66"/>
    </row>
    <row r="926" spans="12:12" x14ac:dyDescent="0.25">
      <c r="L926" s="66"/>
    </row>
    <row r="927" spans="12:12" x14ac:dyDescent="0.25">
      <c r="L927" s="66"/>
    </row>
    <row r="928" spans="12:12" x14ac:dyDescent="0.25">
      <c r="L928" s="66"/>
    </row>
    <row r="929" spans="12:12" x14ac:dyDescent="0.25">
      <c r="L929" s="66"/>
    </row>
    <row r="930" spans="12:12" x14ac:dyDescent="0.25">
      <c r="L930" s="66"/>
    </row>
    <row r="931" spans="12:12" x14ac:dyDescent="0.25">
      <c r="L931" s="66"/>
    </row>
    <row r="932" spans="12:12" x14ac:dyDescent="0.25">
      <c r="L932" s="66"/>
    </row>
    <row r="933" spans="12:12" x14ac:dyDescent="0.25">
      <c r="L933" s="66"/>
    </row>
    <row r="934" spans="12:12" x14ac:dyDescent="0.25">
      <c r="L934" s="66"/>
    </row>
    <row r="935" spans="12:12" x14ac:dyDescent="0.25">
      <c r="L935" s="66"/>
    </row>
    <row r="936" spans="12:12" x14ac:dyDescent="0.25">
      <c r="L936" s="66"/>
    </row>
    <row r="937" spans="12:12" x14ac:dyDescent="0.25">
      <c r="L937" s="66"/>
    </row>
    <row r="938" spans="12:12" x14ac:dyDescent="0.25">
      <c r="L938" s="66"/>
    </row>
    <row r="939" spans="12:12" x14ac:dyDescent="0.25">
      <c r="L939" s="66"/>
    </row>
    <row r="940" spans="12:12" x14ac:dyDescent="0.25">
      <c r="L940" s="66"/>
    </row>
    <row r="941" spans="12:12" x14ac:dyDescent="0.25">
      <c r="L941" s="66"/>
    </row>
    <row r="942" spans="12:12" x14ac:dyDescent="0.25">
      <c r="L942" s="66"/>
    </row>
    <row r="943" spans="12:12" x14ac:dyDescent="0.25">
      <c r="L943" s="66"/>
    </row>
    <row r="944" spans="12:12" x14ac:dyDescent="0.25">
      <c r="L944" s="66"/>
    </row>
    <row r="945" spans="12:12" x14ac:dyDescent="0.25">
      <c r="L945" s="66"/>
    </row>
    <row r="946" spans="12:12" x14ac:dyDescent="0.25">
      <c r="L946" s="66"/>
    </row>
    <row r="947" spans="12:12" x14ac:dyDescent="0.25">
      <c r="L947" s="66"/>
    </row>
    <row r="948" spans="12:12" x14ac:dyDescent="0.25">
      <c r="L948" s="66"/>
    </row>
    <row r="949" spans="12:12" x14ac:dyDescent="0.25">
      <c r="L949" s="66"/>
    </row>
    <row r="950" spans="12:12" x14ac:dyDescent="0.25">
      <c r="L950" s="66"/>
    </row>
    <row r="951" spans="12:12" x14ac:dyDescent="0.25">
      <c r="L951" s="66"/>
    </row>
    <row r="952" spans="12:12" x14ac:dyDescent="0.25">
      <c r="L952" s="66"/>
    </row>
    <row r="953" spans="12:12" x14ac:dyDescent="0.25">
      <c r="L953" s="66"/>
    </row>
    <row r="954" spans="12:12" x14ac:dyDescent="0.25">
      <c r="L954" s="66"/>
    </row>
    <row r="955" spans="12:12" x14ac:dyDescent="0.25">
      <c r="L955" s="66"/>
    </row>
    <row r="956" spans="12:12" x14ac:dyDescent="0.25">
      <c r="L956" s="66"/>
    </row>
    <row r="957" spans="12:12" x14ac:dyDescent="0.25">
      <c r="L957" s="66"/>
    </row>
    <row r="958" spans="12:12" x14ac:dyDescent="0.25">
      <c r="L958" s="66"/>
    </row>
    <row r="959" spans="12:12" x14ac:dyDescent="0.25">
      <c r="L959" s="66"/>
    </row>
    <row r="960" spans="12:12" x14ac:dyDescent="0.25">
      <c r="L960" s="66"/>
    </row>
    <row r="961" spans="12:12" x14ac:dyDescent="0.25">
      <c r="L961" s="66"/>
    </row>
    <row r="962" spans="12:12" x14ac:dyDescent="0.25">
      <c r="L962" s="66"/>
    </row>
    <row r="963" spans="12:12" x14ac:dyDescent="0.25">
      <c r="L963" s="66"/>
    </row>
    <row r="964" spans="12:12" x14ac:dyDescent="0.25">
      <c r="L964" s="66"/>
    </row>
    <row r="965" spans="12:12" x14ac:dyDescent="0.25">
      <c r="L965" s="66"/>
    </row>
    <row r="966" spans="12:12" x14ac:dyDescent="0.25">
      <c r="L966" s="66"/>
    </row>
    <row r="967" spans="12:12" x14ac:dyDescent="0.25">
      <c r="L967" s="66"/>
    </row>
    <row r="968" spans="12:12" x14ac:dyDescent="0.25">
      <c r="L968" s="66"/>
    </row>
    <row r="969" spans="12:12" x14ac:dyDescent="0.25">
      <c r="L969" s="66"/>
    </row>
    <row r="970" spans="12:12" x14ac:dyDescent="0.25">
      <c r="L970" s="66"/>
    </row>
    <row r="971" spans="12:12" x14ac:dyDescent="0.25">
      <c r="L971" s="66"/>
    </row>
    <row r="972" spans="12:12" x14ac:dyDescent="0.25">
      <c r="L972" s="66"/>
    </row>
    <row r="973" spans="12:12" x14ac:dyDescent="0.25">
      <c r="L973" s="66"/>
    </row>
    <row r="974" spans="12:12" x14ac:dyDescent="0.25">
      <c r="L974" s="66"/>
    </row>
    <row r="975" spans="12:12" x14ac:dyDescent="0.25">
      <c r="L975" s="66"/>
    </row>
    <row r="976" spans="12:12" x14ac:dyDescent="0.25">
      <c r="L976" s="66"/>
    </row>
    <row r="977" spans="12:12" x14ac:dyDescent="0.25">
      <c r="L977" s="66"/>
    </row>
    <row r="978" spans="12:12" x14ac:dyDescent="0.25">
      <c r="L978" s="66"/>
    </row>
  </sheetData>
  <sheetProtection algorithmName="SHA-512" hashValue="oswtGDfqFvESc30eUFbmObV+byuUanKD2F2O4dv8xJjkvVdW4cI1SwJqUxsgslakMgZzuqZOaYUrlVc43FFq5g==" saltValue="DWC5dNTVOd8Y+lCDaHI9qA==" spinCount="100000" sheet="1" objects="1" scenarios="1"/>
  <mergeCells count="15">
    <mergeCell ref="B26:K26"/>
    <mergeCell ref="B19:K19"/>
    <mergeCell ref="B23:F23"/>
    <mergeCell ref="H23:L23"/>
    <mergeCell ref="B24:K24"/>
    <mergeCell ref="B1:L1"/>
    <mergeCell ref="B21:F21"/>
    <mergeCell ref="H21:L21"/>
    <mergeCell ref="B22:F22"/>
    <mergeCell ref="H22:L22"/>
    <mergeCell ref="B3:B7"/>
    <mergeCell ref="B8:B12"/>
    <mergeCell ref="B13:B14"/>
    <mergeCell ref="B15:B16"/>
    <mergeCell ref="B17:B18"/>
  </mergeCells>
  <hyperlinks>
    <hyperlink ref="E3:E18" location="'Fundamentação (1)'!A1" display="Fundamentação (1)"/>
    <hyperlink ref="G3:G18" location="'Fundamentação (2)'!A1" display="Fundamentação (2)"/>
    <hyperlink ref="K3:K18" location="'Fundamentação (3)'!A1" display="Fundamentação (3)"/>
  </hyperlinks>
  <printOptions horizontalCentered="1" verticalCentered="1"/>
  <pageMargins left="0.39370078740157483" right="0.39370078740157483" top="0.39370078740157483" bottom="0.39370078740157483" header="0" footer="0"/>
  <pageSetup paperSize="9"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30"/>
  <sheetViews>
    <sheetView showGridLines="0" topLeftCell="B1" zoomScaleNormal="100" workbookViewId="0">
      <selection activeCell="B1" sqref="B1:L1"/>
    </sheetView>
  </sheetViews>
  <sheetFormatPr defaultColWidth="12.625" defaultRowHeight="15" x14ac:dyDescent="0.25"/>
  <cols>
    <col min="1" max="1" width="2.375" style="43" customWidth="1"/>
    <col min="2" max="2" width="16.375" style="43" customWidth="1"/>
    <col min="3" max="3" width="40.625" style="43" customWidth="1"/>
    <col min="4" max="4" width="8.75" style="43" bestFit="1" customWidth="1"/>
    <col min="5" max="5" width="15.875" style="43" bestFit="1" customWidth="1"/>
    <col min="6" max="6" width="17.125" style="43" bestFit="1" customWidth="1"/>
    <col min="7" max="7" width="18.375" style="43" bestFit="1" customWidth="1"/>
    <col min="8" max="8" width="10.5" style="43" bestFit="1" customWidth="1"/>
    <col min="9" max="9" width="40.625" style="43" customWidth="1"/>
    <col min="10" max="10" width="12.125" style="43" bestFit="1" customWidth="1"/>
    <col min="11" max="11" width="15.875" style="43" bestFit="1" customWidth="1"/>
    <col min="12" max="12" width="13.5" style="43" bestFit="1" customWidth="1"/>
    <col min="13" max="13" width="7.625" style="43" customWidth="1"/>
    <col min="14" max="14" width="15.625" style="43" customWidth="1"/>
    <col min="15" max="15" width="43.375" style="43" customWidth="1"/>
    <col min="16" max="30" width="7.625" style="43" customWidth="1"/>
    <col min="31" max="16384" width="12.625" style="43"/>
  </cols>
  <sheetData>
    <row r="1" spans="2:12" ht="18.75" x14ac:dyDescent="0.25">
      <c r="B1" s="75" t="str">
        <f>Tabela1[[#Headers],[Requerente (Empresa Líder)]]&amp;": "&amp;'Classificação Final'!B7</f>
        <v>Requerente (Empresa Líder): Prevalent Serviços</v>
      </c>
      <c r="C1" s="75"/>
      <c r="D1" s="75"/>
      <c r="E1" s="75"/>
      <c r="F1" s="75"/>
      <c r="G1" s="75"/>
      <c r="H1" s="75"/>
      <c r="I1" s="75"/>
      <c r="J1" s="75"/>
      <c r="K1" s="75"/>
      <c r="L1" s="75"/>
    </row>
    <row r="2" spans="2:12" ht="30" x14ac:dyDescent="0.25">
      <c r="B2" s="13" t="s">
        <v>14</v>
      </c>
      <c r="C2" s="13" t="s">
        <v>30</v>
      </c>
      <c r="D2" s="13" t="s">
        <v>15</v>
      </c>
      <c r="E2" s="13" t="s">
        <v>155</v>
      </c>
      <c r="F2" s="13" t="s">
        <v>32</v>
      </c>
      <c r="G2" s="13" t="s">
        <v>33</v>
      </c>
      <c r="H2" s="13" t="s">
        <v>10</v>
      </c>
      <c r="I2" s="13" t="s">
        <v>34</v>
      </c>
      <c r="J2" s="13" t="s">
        <v>11</v>
      </c>
      <c r="K2" s="13" t="s">
        <v>35</v>
      </c>
      <c r="L2" s="14" t="s">
        <v>52</v>
      </c>
    </row>
    <row r="3" spans="2:12" x14ac:dyDescent="0.25">
      <c r="B3" s="91" t="s">
        <v>16</v>
      </c>
      <c r="C3" s="59" t="s">
        <v>45</v>
      </c>
      <c r="D3" s="71"/>
      <c r="E3" s="71"/>
      <c r="F3" s="71"/>
      <c r="G3" s="71"/>
      <c r="H3" s="71"/>
      <c r="I3" s="71"/>
      <c r="J3" s="71">
        <v>0</v>
      </c>
      <c r="K3" s="71"/>
      <c r="L3" s="4">
        <f t="shared" ref="L3:L18" si="0">SUM(D3:J3)/4</f>
        <v>0</v>
      </c>
    </row>
    <row r="4" spans="2:12" x14ac:dyDescent="0.25">
      <c r="B4" s="92"/>
      <c r="C4" s="59" t="s">
        <v>46</v>
      </c>
      <c r="D4" s="71"/>
      <c r="E4" s="71"/>
      <c r="F4" s="71"/>
      <c r="G4" s="71"/>
      <c r="H4" s="71"/>
      <c r="I4" s="71"/>
      <c r="J4" s="71">
        <v>0</v>
      </c>
      <c r="K4" s="71"/>
      <c r="L4" s="4">
        <f t="shared" si="0"/>
        <v>0</v>
      </c>
    </row>
    <row r="5" spans="2:12" x14ac:dyDescent="0.25">
      <c r="B5" s="92"/>
      <c r="C5" s="59" t="s">
        <v>47</v>
      </c>
      <c r="D5" s="71"/>
      <c r="E5" s="71"/>
      <c r="F5" s="71"/>
      <c r="G5" s="71"/>
      <c r="H5" s="71"/>
      <c r="I5" s="71"/>
      <c r="J5" s="71">
        <v>0</v>
      </c>
      <c r="K5" s="71"/>
      <c r="L5" s="4">
        <f t="shared" si="0"/>
        <v>0</v>
      </c>
    </row>
    <row r="6" spans="2:12" x14ac:dyDescent="0.25">
      <c r="B6" s="92"/>
      <c r="C6" s="59" t="s">
        <v>48</v>
      </c>
      <c r="D6" s="71"/>
      <c r="E6" s="71"/>
      <c r="F6" s="71"/>
      <c r="G6" s="71"/>
      <c r="H6" s="71"/>
      <c r="I6" s="71"/>
      <c r="J6" s="71">
        <v>0</v>
      </c>
      <c r="K6" s="71"/>
      <c r="L6" s="4">
        <f t="shared" si="0"/>
        <v>0</v>
      </c>
    </row>
    <row r="7" spans="2:12" x14ac:dyDescent="0.25">
      <c r="B7" s="93"/>
      <c r="C7" s="59" t="s">
        <v>49</v>
      </c>
      <c r="D7" s="71"/>
      <c r="E7" s="71"/>
      <c r="F7" s="71"/>
      <c r="G7" s="71"/>
      <c r="H7" s="71"/>
      <c r="I7" s="71"/>
      <c r="J7" s="71">
        <v>0</v>
      </c>
      <c r="K7" s="71"/>
      <c r="L7" s="4">
        <f t="shared" si="0"/>
        <v>0</v>
      </c>
    </row>
    <row r="8" spans="2:12" ht="75" x14ac:dyDescent="0.25">
      <c r="B8" s="94" t="s">
        <v>17</v>
      </c>
      <c r="C8" s="61" t="s">
        <v>56</v>
      </c>
      <c r="D8" s="62">
        <v>5</v>
      </c>
      <c r="E8" s="46" t="s">
        <v>147</v>
      </c>
      <c r="F8" s="62">
        <v>8</v>
      </c>
      <c r="G8" s="47" t="s">
        <v>148</v>
      </c>
      <c r="H8" s="62">
        <v>4</v>
      </c>
      <c r="I8" s="61" t="s">
        <v>196</v>
      </c>
      <c r="J8" s="62">
        <v>6</v>
      </c>
      <c r="K8" s="46" t="s">
        <v>149</v>
      </c>
      <c r="L8" s="4">
        <f>SUM(D8:J8)/4</f>
        <v>5.75</v>
      </c>
    </row>
    <row r="9" spans="2:12" ht="75" x14ac:dyDescent="0.25">
      <c r="B9" s="92"/>
      <c r="C9" s="61" t="s">
        <v>57</v>
      </c>
      <c r="D9" s="62">
        <v>5</v>
      </c>
      <c r="E9" s="46" t="s">
        <v>147</v>
      </c>
      <c r="F9" s="62">
        <v>8</v>
      </c>
      <c r="G9" s="47" t="s">
        <v>148</v>
      </c>
      <c r="H9" s="62">
        <v>4</v>
      </c>
      <c r="I9" s="61" t="s">
        <v>196</v>
      </c>
      <c r="J9" s="62">
        <v>6</v>
      </c>
      <c r="K9" s="46" t="s">
        <v>149</v>
      </c>
      <c r="L9" s="4">
        <f>SUM(D9:J9)/4</f>
        <v>5.75</v>
      </c>
    </row>
    <row r="10" spans="2:12" ht="75" x14ac:dyDescent="0.25">
      <c r="B10" s="92"/>
      <c r="C10" s="61" t="s">
        <v>58</v>
      </c>
      <c r="D10" s="62">
        <v>5</v>
      </c>
      <c r="E10" s="46" t="s">
        <v>147</v>
      </c>
      <c r="F10" s="62">
        <v>7</v>
      </c>
      <c r="G10" s="47" t="s">
        <v>148</v>
      </c>
      <c r="H10" s="62">
        <v>3</v>
      </c>
      <c r="I10" s="61" t="s">
        <v>196</v>
      </c>
      <c r="J10" s="62">
        <v>6</v>
      </c>
      <c r="K10" s="46" t="s">
        <v>149</v>
      </c>
      <c r="L10" s="4">
        <f>SUM(D10:J10)/4</f>
        <v>5.25</v>
      </c>
    </row>
    <row r="11" spans="2:12" ht="75" x14ac:dyDescent="0.25">
      <c r="B11" s="92"/>
      <c r="C11" s="61" t="s">
        <v>59</v>
      </c>
      <c r="D11" s="62">
        <v>5</v>
      </c>
      <c r="E11" s="46" t="s">
        <v>147</v>
      </c>
      <c r="F11" s="62">
        <v>8</v>
      </c>
      <c r="G11" s="47" t="s">
        <v>148</v>
      </c>
      <c r="H11" s="62">
        <v>3</v>
      </c>
      <c r="I11" s="61" t="s">
        <v>196</v>
      </c>
      <c r="J11" s="62">
        <v>6</v>
      </c>
      <c r="K11" s="46" t="s">
        <v>149</v>
      </c>
      <c r="L11" s="4">
        <f>SUM(D11:J11)/4</f>
        <v>5.5</v>
      </c>
    </row>
    <row r="12" spans="2:12" ht="75" x14ac:dyDescent="0.25">
      <c r="B12" s="93"/>
      <c r="C12" s="61" t="s">
        <v>60</v>
      </c>
      <c r="D12" s="62">
        <v>5</v>
      </c>
      <c r="E12" s="46" t="s">
        <v>147</v>
      </c>
      <c r="F12" s="62">
        <v>8</v>
      </c>
      <c r="G12" s="47" t="s">
        <v>148</v>
      </c>
      <c r="H12" s="62">
        <v>4</v>
      </c>
      <c r="I12" s="61" t="s">
        <v>196</v>
      </c>
      <c r="J12" s="62">
        <v>6</v>
      </c>
      <c r="K12" s="46" t="s">
        <v>149</v>
      </c>
      <c r="L12" s="4">
        <f t="shared" si="0"/>
        <v>5.75</v>
      </c>
    </row>
    <row r="13" spans="2:12" x14ac:dyDescent="0.25">
      <c r="B13" s="91" t="s">
        <v>18</v>
      </c>
      <c r="C13" s="59" t="s">
        <v>45</v>
      </c>
      <c r="D13" s="60"/>
      <c r="E13" s="71"/>
      <c r="F13" s="60"/>
      <c r="G13" s="71"/>
      <c r="H13" s="60"/>
      <c r="I13" s="59"/>
      <c r="J13" s="60">
        <v>0</v>
      </c>
      <c r="K13" s="71"/>
      <c r="L13" s="4">
        <f t="shared" si="0"/>
        <v>0</v>
      </c>
    </row>
    <row r="14" spans="2:12" x14ac:dyDescent="0.25">
      <c r="B14" s="93"/>
      <c r="C14" s="59" t="s">
        <v>46</v>
      </c>
      <c r="D14" s="60"/>
      <c r="E14" s="71"/>
      <c r="F14" s="60"/>
      <c r="G14" s="71"/>
      <c r="H14" s="60"/>
      <c r="I14" s="59"/>
      <c r="J14" s="60">
        <v>0</v>
      </c>
      <c r="K14" s="71"/>
      <c r="L14" s="4">
        <f t="shared" si="0"/>
        <v>0</v>
      </c>
    </row>
    <row r="15" spans="2:12" ht="60" x14ac:dyDescent="0.25">
      <c r="B15" s="94" t="s">
        <v>19</v>
      </c>
      <c r="C15" s="61" t="s">
        <v>61</v>
      </c>
      <c r="D15" s="62">
        <v>5</v>
      </c>
      <c r="E15" s="46" t="s">
        <v>147</v>
      </c>
      <c r="F15" s="62">
        <v>7</v>
      </c>
      <c r="G15" s="47" t="s">
        <v>148</v>
      </c>
      <c r="H15" s="62">
        <v>9</v>
      </c>
      <c r="I15" s="61" t="s">
        <v>194</v>
      </c>
      <c r="J15" s="62">
        <v>6</v>
      </c>
      <c r="K15" s="46" t="s">
        <v>149</v>
      </c>
      <c r="L15" s="4">
        <f t="shared" si="0"/>
        <v>6.75</v>
      </c>
    </row>
    <row r="16" spans="2:12" x14ac:dyDescent="0.25">
      <c r="B16" s="93"/>
      <c r="C16" s="61" t="s">
        <v>46</v>
      </c>
      <c r="D16" s="72"/>
      <c r="E16" s="72"/>
      <c r="F16" s="72"/>
      <c r="G16" s="72"/>
      <c r="H16" s="72"/>
      <c r="I16" s="72"/>
      <c r="J16" s="72">
        <v>0</v>
      </c>
      <c r="K16" s="72"/>
      <c r="L16" s="4">
        <f t="shared" si="0"/>
        <v>0</v>
      </c>
    </row>
    <row r="17" spans="1:30" x14ac:dyDescent="0.25">
      <c r="B17" s="91" t="s">
        <v>20</v>
      </c>
      <c r="C17" s="59" t="s">
        <v>45</v>
      </c>
      <c r="D17" s="71"/>
      <c r="E17" s="71"/>
      <c r="F17" s="71"/>
      <c r="G17" s="71"/>
      <c r="H17" s="71"/>
      <c r="I17" s="71"/>
      <c r="J17" s="71">
        <v>0</v>
      </c>
      <c r="K17" s="71"/>
      <c r="L17" s="4">
        <f t="shared" si="0"/>
        <v>0</v>
      </c>
    </row>
    <row r="18" spans="1:30" x14ac:dyDescent="0.25">
      <c r="B18" s="93"/>
      <c r="C18" s="59" t="s">
        <v>46</v>
      </c>
      <c r="D18" s="71"/>
      <c r="E18" s="71"/>
      <c r="F18" s="71"/>
      <c r="G18" s="71"/>
      <c r="H18" s="71"/>
      <c r="I18" s="71"/>
      <c r="J18" s="71">
        <v>0</v>
      </c>
      <c r="K18" s="71"/>
      <c r="L18" s="4">
        <f t="shared" si="0"/>
        <v>0</v>
      </c>
    </row>
    <row r="19" spans="1:30" x14ac:dyDescent="0.25">
      <c r="B19" s="104" t="s">
        <v>31</v>
      </c>
      <c r="C19" s="105"/>
      <c r="D19" s="105"/>
      <c r="E19" s="105"/>
      <c r="F19" s="105"/>
      <c r="G19" s="105"/>
      <c r="H19" s="105"/>
      <c r="I19" s="105"/>
      <c r="J19" s="105"/>
      <c r="K19" s="106"/>
      <c r="L19" s="5">
        <f>SUM(L3:L18)/16</f>
        <v>2.171875</v>
      </c>
    </row>
    <row r="20" spans="1:30" x14ac:dyDescent="0.25">
      <c r="L20" s="48"/>
    </row>
    <row r="21" spans="1:30" x14ac:dyDescent="0.25">
      <c r="B21" s="80" t="s">
        <v>13</v>
      </c>
      <c r="C21" s="80"/>
      <c r="D21" s="80"/>
      <c r="E21" s="80"/>
      <c r="F21" s="80"/>
      <c r="G21" s="56" t="s">
        <v>12</v>
      </c>
      <c r="H21" s="77" t="s">
        <v>36</v>
      </c>
      <c r="I21" s="77"/>
      <c r="J21" s="77"/>
      <c r="K21" s="77"/>
      <c r="L21" s="77"/>
    </row>
    <row r="22" spans="1:30" ht="63.75" customHeight="1" x14ac:dyDescent="0.25">
      <c r="A22" s="49"/>
      <c r="B22" s="89" t="s">
        <v>50</v>
      </c>
      <c r="C22" s="89"/>
      <c r="D22" s="89"/>
      <c r="E22" s="89"/>
      <c r="F22" s="89"/>
      <c r="G22" s="57">
        <v>3</v>
      </c>
      <c r="H22" s="78" t="s">
        <v>75</v>
      </c>
      <c r="I22" s="78"/>
      <c r="J22" s="78"/>
      <c r="K22" s="78"/>
      <c r="L22" s="78"/>
      <c r="M22" s="49"/>
      <c r="N22" s="49"/>
      <c r="O22" s="49"/>
      <c r="P22" s="49"/>
      <c r="Q22" s="49"/>
      <c r="R22" s="49"/>
      <c r="S22" s="49"/>
      <c r="T22" s="49"/>
      <c r="U22" s="49"/>
      <c r="V22" s="49"/>
      <c r="W22" s="49"/>
      <c r="X22" s="49"/>
      <c r="Y22" s="49"/>
      <c r="Z22" s="49"/>
      <c r="AA22" s="49"/>
      <c r="AB22" s="49"/>
      <c r="AC22" s="49"/>
      <c r="AD22" s="49"/>
    </row>
    <row r="23" spans="1:30" ht="48.75" customHeight="1" x14ac:dyDescent="0.25">
      <c r="B23" s="90" t="s">
        <v>51</v>
      </c>
      <c r="C23" s="90"/>
      <c r="D23" s="90"/>
      <c r="E23" s="90"/>
      <c r="F23" s="90"/>
      <c r="G23" s="57">
        <v>4</v>
      </c>
      <c r="H23" s="79" t="s">
        <v>76</v>
      </c>
      <c r="I23" s="79"/>
      <c r="J23" s="79"/>
      <c r="K23" s="79"/>
      <c r="L23" s="79"/>
    </row>
    <row r="24" spans="1:30" ht="15" customHeight="1" x14ac:dyDescent="0.25">
      <c r="B24" s="76" t="s">
        <v>22</v>
      </c>
      <c r="C24" s="76"/>
      <c r="D24" s="76"/>
      <c r="E24" s="76"/>
      <c r="F24" s="76"/>
      <c r="G24" s="76"/>
      <c r="H24" s="76"/>
      <c r="I24" s="76"/>
      <c r="J24" s="76"/>
      <c r="K24" s="76"/>
      <c r="L24" s="58">
        <f>(G22+G23)/2</f>
        <v>3.5</v>
      </c>
    </row>
    <row r="25" spans="1:30" x14ac:dyDescent="0.25">
      <c r="L25" s="48"/>
    </row>
    <row r="26" spans="1:30" x14ac:dyDescent="0.25">
      <c r="B26" s="82" t="s">
        <v>23</v>
      </c>
      <c r="C26" s="83"/>
      <c r="D26" s="83"/>
      <c r="E26" s="83"/>
      <c r="F26" s="83"/>
      <c r="G26" s="83"/>
      <c r="H26" s="83"/>
      <c r="I26" s="83"/>
      <c r="J26" s="83"/>
      <c r="K26" s="84"/>
      <c r="L26" s="4">
        <f>L19*0.7+L24*0.3</f>
        <v>2.5703125</v>
      </c>
    </row>
    <row r="27" spans="1:30" x14ac:dyDescent="0.25">
      <c r="L27" s="48"/>
    </row>
    <row r="28" spans="1:30" x14ac:dyDescent="0.25">
      <c r="L28" s="48"/>
    </row>
    <row r="29" spans="1:30" x14ac:dyDescent="0.25">
      <c r="L29" s="48"/>
    </row>
    <row r="30" spans="1:30" x14ac:dyDescent="0.25">
      <c r="L30" s="48"/>
    </row>
    <row r="31" spans="1:30" x14ac:dyDescent="0.25">
      <c r="L31" s="48"/>
    </row>
    <row r="32" spans="1:30" x14ac:dyDescent="0.25">
      <c r="L32" s="48"/>
    </row>
    <row r="33" spans="12:12" x14ac:dyDescent="0.25">
      <c r="L33" s="48"/>
    </row>
    <row r="34" spans="12:12" x14ac:dyDescent="0.25">
      <c r="L34" s="48"/>
    </row>
    <row r="35" spans="12:12" x14ac:dyDescent="0.25">
      <c r="L35" s="48"/>
    </row>
    <row r="36" spans="12:12" x14ac:dyDescent="0.25">
      <c r="L36" s="48"/>
    </row>
    <row r="37" spans="12:12" x14ac:dyDescent="0.25">
      <c r="L37" s="48"/>
    </row>
    <row r="38" spans="12:12" x14ac:dyDescent="0.25">
      <c r="L38" s="48"/>
    </row>
    <row r="39" spans="12:12" x14ac:dyDescent="0.25">
      <c r="L39" s="48"/>
    </row>
    <row r="40" spans="12:12" x14ac:dyDescent="0.25">
      <c r="L40" s="48"/>
    </row>
    <row r="41" spans="12:12" x14ac:dyDescent="0.25">
      <c r="L41" s="48"/>
    </row>
    <row r="42" spans="12:12" x14ac:dyDescent="0.25">
      <c r="L42" s="48"/>
    </row>
    <row r="43" spans="12:12" x14ac:dyDescent="0.25">
      <c r="L43" s="48"/>
    </row>
    <row r="44" spans="12:12" x14ac:dyDescent="0.25">
      <c r="L44" s="48"/>
    </row>
    <row r="45" spans="12:12" x14ac:dyDescent="0.25">
      <c r="L45" s="48"/>
    </row>
    <row r="46" spans="12:12" x14ac:dyDescent="0.25">
      <c r="L46" s="48"/>
    </row>
    <row r="47" spans="12:12" x14ac:dyDescent="0.25">
      <c r="L47" s="48"/>
    </row>
    <row r="48" spans="12:12" x14ac:dyDescent="0.25">
      <c r="L48" s="48"/>
    </row>
    <row r="49" spans="12:12" x14ac:dyDescent="0.25">
      <c r="L49" s="48"/>
    </row>
    <row r="50" spans="12:12" x14ac:dyDescent="0.25">
      <c r="L50" s="48"/>
    </row>
    <row r="51" spans="12:12" x14ac:dyDescent="0.25">
      <c r="L51" s="48"/>
    </row>
    <row r="52" spans="12:12" x14ac:dyDescent="0.25">
      <c r="L52" s="48"/>
    </row>
    <row r="53" spans="12:12" x14ac:dyDescent="0.25">
      <c r="L53" s="48"/>
    </row>
    <row r="54" spans="12:12" x14ac:dyDescent="0.25">
      <c r="L54" s="48"/>
    </row>
    <row r="55" spans="12:12" x14ac:dyDescent="0.25">
      <c r="L55" s="48"/>
    </row>
    <row r="56" spans="12:12" x14ac:dyDescent="0.25">
      <c r="L56" s="48"/>
    </row>
    <row r="57" spans="12:12" x14ac:dyDescent="0.25">
      <c r="L57" s="48"/>
    </row>
    <row r="58" spans="12:12" x14ac:dyDescent="0.25">
      <c r="L58" s="48"/>
    </row>
    <row r="59" spans="12:12" x14ac:dyDescent="0.25">
      <c r="L59" s="48"/>
    </row>
    <row r="60" spans="12:12" x14ac:dyDescent="0.25">
      <c r="L60" s="48"/>
    </row>
    <row r="61" spans="12:12" x14ac:dyDescent="0.25">
      <c r="L61" s="48"/>
    </row>
    <row r="62" spans="12:12" x14ac:dyDescent="0.25">
      <c r="L62" s="48"/>
    </row>
    <row r="63" spans="12:12" x14ac:dyDescent="0.25">
      <c r="L63" s="48"/>
    </row>
    <row r="64" spans="12:12" x14ac:dyDescent="0.25">
      <c r="L64" s="48"/>
    </row>
    <row r="65" spans="12:12" x14ac:dyDescent="0.25">
      <c r="L65" s="48"/>
    </row>
    <row r="66" spans="12:12" x14ac:dyDescent="0.25">
      <c r="L66" s="48"/>
    </row>
    <row r="67" spans="12:12" x14ac:dyDescent="0.25">
      <c r="L67" s="48"/>
    </row>
    <row r="68" spans="12:12" x14ac:dyDescent="0.25">
      <c r="L68" s="48"/>
    </row>
    <row r="69" spans="12:12" x14ac:dyDescent="0.25">
      <c r="L69" s="48"/>
    </row>
    <row r="70" spans="12:12" x14ac:dyDescent="0.25">
      <c r="L70" s="48"/>
    </row>
    <row r="71" spans="12:12" x14ac:dyDescent="0.25">
      <c r="L71" s="48"/>
    </row>
    <row r="72" spans="12:12" x14ac:dyDescent="0.25">
      <c r="L72" s="48"/>
    </row>
    <row r="73" spans="12:12" x14ac:dyDescent="0.25">
      <c r="L73" s="48"/>
    </row>
    <row r="74" spans="12:12" x14ac:dyDescent="0.25">
      <c r="L74" s="48"/>
    </row>
    <row r="75" spans="12:12" x14ac:dyDescent="0.25">
      <c r="L75" s="48"/>
    </row>
    <row r="76" spans="12:12" x14ac:dyDescent="0.25">
      <c r="L76" s="48"/>
    </row>
    <row r="77" spans="12:12" x14ac:dyDescent="0.25">
      <c r="L77" s="48"/>
    </row>
    <row r="78" spans="12:12" x14ac:dyDescent="0.25">
      <c r="L78" s="48"/>
    </row>
    <row r="79" spans="12:12" x14ac:dyDescent="0.25">
      <c r="L79" s="48"/>
    </row>
    <row r="80" spans="12:12" x14ac:dyDescent="0.25">
      <c r="L80" s="48"/>
    </row>
    <row r="81" spans="12:12" x14ac:dyDescent="0.25">
      <c r="L81" s="48"/>
    </row>
    <row r="82" spans="12:12" x14ac:dyDescent="0.25">
      <c r="L82" s="48"/>
    </row>
    <row r="83" spans="12:12" x14ac:dyDescent="0.25">
      <c r="L83" s="48"/>
    </row>
    <row r="84" spans="12:12" x14ac:dyDescent="0.25">
      <c r="L84" s="48"/>
    </row>
    <row r="85" spans="12:12" x14ac:dyDescent="0.25">
      <c r="L85" s="48"/>
    </row>
    <row r="86" spans="12:12" x14ac:dyDescent="0.25">
      <c r="L86" s="48"/>
    </row>
    <row r="87" spans="12:12" x14ac:dyDescent="0.25">
      <c r="L87" s="48"/>
    </row>
    <row r="88" spans="12:12" x14ac:dyDescent="0.25">
      <c r="L88" s="48"/>
    </row>
    <row r="89" spans="12:12" x14ac:dyDescent="0.25">
      <c r="L89" s="48"/>
    </row>
    <row r="90" spans="12:12" x14ac:dyDescent="0.25">
      <c r="L90" s="48"/>
    </row>
    <row r="91" spans="12:12" x14ac:dyDescent="0.25">
      <c r="L91" s="48"/>
    </row>
    <row r="92" spans="12:12" x14ac:dyDescent="0.25">
      <c r="L92" s="48"/>
    </row>
    <row r="93" spans="12:12" x14ac:dyDescent="0.25">
      <c r="L93" s="48"/>
    </row>
    <row r="94" spans="12:12" x14ac:dyDescent="0.25">
      <c r="L94" s="48"/>
    </row>
    <row r="95" spans="12:12" x14ac:dyDescent="0.25">
      <c r="L95" s="48"/>
    </row>
    <row r="96" spans="12:12" x14ac:dyDescent="0.25">
      <c r="L96" s="48"/>
    </row>
    <row r="97" spans="12:12" x14ac:dyDescent="0.25">
      <c r="L97" s="48"/>
    </row>
    <row r="98" spans="12:12" x14ac:dyDescent="0.25">
      <c r="L98" s="48"/>
    </row>
    <row r="99" spans="12:12" x14ac:dyDescent="0.25">
      <c r="L99" s="48"/>
    </row>
    <row r="100" spans="12:12" x14ac:dyDescent="0.25">
      <c r="L100" s="48"/>
    </row>
    <row r="101" spans="12:12" x14ac:dyDescent="0.25">
      <c r="L101" s="48"/>
    </row>
    <row r="102" spans="12:12" x14ac:dyDescent="0.25">
      <c r="L102" s="48"/>
    </row>
    <row r="103" spans="12:12" x14ac:dyDescent="0.25">
      <c r="L103" s="48"/>
    </row>
    <row r="104" spans="12:12" x14ac:dyDescent="0.25">
      <c r="L104" s="48"/>
    </row>
    <row r="105" spans="12:12" x14ac:dyDescent="0.25">
      <c r="L105" s="48"/>
    </row>
    <row r="106" spans="12:12" x14ac:dyDescent="0.25">
      <c r="L106" s="48"/>
    </row>
    <row r="107" spans="12:12" x14ac:dyDescent="0.25">
      <c r="L107" s="48"/>
    </row>
    <row r="108" spans="12:12" x14ac:dyDescent="0.25">
      <c r="L108" s="48"/>
    </row>
    <row r="109" spans="12:12" x14ac:dyDescent="0.25">
      <c r="L109" s="48"/>
    </row>
    <row r="110" spans="12:12" x14ac:dyDescent="0.25">
      <c r="L110" s="48"/>
    </row>
    <row r="111" spans="12:12" x14ac:dyDescent="0.25">
      <c r="L111" s="48"/>
    </row>
    <row r="112" spans="12:12" x14ac:dyDescent="0.25">
      <c r="L112" s="48"/>
    </row>
    <row r="113" spans="12:12" x14ac:dyDescent="0.25">
      <c r="L113" s="48"/>
    </row>
    <row r="114" spans="12:12" x14ac:dyDescent="0.25">
      <c r="L114" s="48"/>
    </row>
    <row r="115" spans="12:12" x14ac:dyDescent="0.25">
      <c r="L115" s="48"/>
    </row>
    <row r="116" spans="12:12" x14ac:dyDescent="0.25">
      <c r="L116" s="48"/>
    </row>
    <row r="117" spans="12:12" x14ac:dyDescent="0.25">
      <c r="L117" s="48"/>
    </row>
    <row r="118" spans="12:12" x14ac:dyDescent="0.25">
      <c r="L118" s="48"/>
    </row>
    <row r="119" spans="12:12" x14ac:dyDescent="0.25">
      <c r="L119" s="48"/>
    </row>
    <row r="120" spans="12:12" x14ac:dyDescent="0.25">
      <c r="L120" s="48"/>
    </row>
    <row r="121" spans="12:12" x14ac:dyDescent="0.25">
      <c r="L121" s="48"/>
    </row>
    <row r="122" spans="12:12" x14ac:dyDescent="0.25">
      <c r="L122" s="48"/>
    </row>
    <row r="123" spans="12:12" x14ac:dyDescent="0.25">
      <c r="L123" s="48"/>
    </row>
    <row r="124" spans="12:12" x14ac:dyDescent="0.25">
      <c r="L124" s="48"/>
    </row>
    <row r="125" spans="12:12" x14ac:dyDescent="0.25">
      <c r="L125" s="48"/>
    </row>
    <row r="126" spans="12:12" x14ac:dyDescent="0.25">
      <c r="L126" s="48"/>
    </row>
    <row r="127" spans="12:12" x14ac:dyDescent="0.25">
      <c r="L127" s="48"/>
    </row>
    <row r="128" spans="12:12" x14ac:dyDescent="0.25">
      <c r="L128" s="48"/>
    </row>
    <row r="129" spans="12:12" x14ac:dyDescent="0.25">
      <c r="L129" s="48"/>
    </row>
    <row r="130" spans="12:12" x14ac:dyDescent="0.25">
      <c r="L130" s="48"/>
    </row>
    <row r="131" spans="12:12" x14ac:dyDescent="0.25">
      <c r="L131" s="48"/>
    </row>
    <row r="132" spans="12:12" x14ac:dyDescent="0.25">
      <c r="L132" s="48"/>
    </row>
    <row r="133" spans="12:12" x14ac:dyDescent="0.25">
      <c r="L133" s="48"/>
    </row>
    <row r="134" spans="12:12" x14ac:dyDescent="0.25">
      <c r="L134" s="48"/>
    </row>
    <row r="135" spans="12:12" x14ac:dyDescent="0.25">
      <c r="L135" s="48"/>
    </row>
    <row r="136" spans="12:12" x14ac:dyDescent="0.25">
      <c r="L136" s="48"/>
    </row>
    <row r="137" spans="12:12" x14ac:dyDescent="0.25">
      <c r="L137" s="48"/>
    </row>
    <row r="138" spans="12:12" x14ac:dyDescent="0.25">
      <c r="L138" s="48"/>
    </row>
    <row r="139" spans="12:12" x14ac:dyDescent="0.25">
      <c r="L139" s="48"/>
    </row>
    <row r="140" spans="12:12" x14ac:dyDescent="0.25">
      <c r="L140" s="48"/>
    </row>
    <row r="141" spans="12:12" x14ac:dyDescent="0.25">
      <c r="L141" s="48"/>
    </row>
    <row r="142" spans="12:12" x14ac:dyDescent="0.25">
      <c r="L142" s="48"/>
    </row>
    <row r="143" spans="12:12" x14ac:dyDescent="0.25">
      <c r="L143" s="48"/>
    </row>
    <row r="144" spans="12:12" x14ac:dyDescent="0.25">
      <c r="L144" s="48"/>
    </row>
    <row r="145" spans="12:12" x14ac:dyDescent="0.25">
      <c r="L145" s="48"/>
    </row>
    <row r="146" spans="12:12" x14ac:dyDescent="0.25">
      <c r="L146" s="48"/>
    </row>
    <row r="147" spans="12:12" x14ac:dyDescent="0.25">
      <c r="L147" s="48"/>
    </row>
    <row r="148" spans="12:12" x14ac:dyDescent="0.25">
      <c r="L148" s="48"/>
    </row>
    <row r="149" spans="12:12" x14ac:dyDescent="0.25">
      <c r="L149" s="48"/>
    </row>
    <row r="150" spans="12:12" x14ac:dyDescent="0.25">
      <c r="L150" s="48"/>
    </row>
    <row r="151" spans="12:12" x14ac:dyDescent="0.25">
      <c r="L151" s="48"/>
    </row>
    <row r="152" spans="12:12" x14ac:dyDescent="0.25">
      <c r="L152" s="48"/>
    </row>
    <row r="153" spans="12:12" x14ac:dyDescent="0.25">
      <c r="L153" s="48"/>
    </row>
    <row r="154" spans="12:12" x14ac:dyDescent="0.25">
      <c r="L154" s="48"/>
    </row>
    <row r="155" spans="12:12" x14ac:dyDescent="0.25">
      <c r="L155" s="48"/>
    </row>
    <row r="156" spans="12:12" x14ac:dyDescent="0.25">
      <c r="L156" s="48"/>
    </row>
    <row r="157" spans="12:12" x14ac:dyDescent="0.25">
      <c r="L157" s="48"/>
    </row>
    <row r="158" spans="12:12" x14ac:dyDescent="0.25">
      <c r="L158" s="48"/>
    </row>
    <row r="159" spans="12:12" x14ac:dyDescent="0.25">
      <c r="L159" s="48"/>
    </row>
    <row r="160" spans="12:12" x14ac:dyDescent="0.25">
      <c r="L160" s="48"/>
    </row>
    <row r="161" spans="12:12" x14ac:dyDescent="0.25">
      <c r="L161" s="48"/>
    </row>
    <row r="162" spans="12:12" x14ac:dyDescent="0.25">
      <c r="L162" s="48"/>
    </row>
    <row r="163" spans="12:12" x14ac:dyDescent="0.25">
      <c r="L163" s="48"/>
    </row>
    <row r="164" spans="12:12" x14ac:dyDescent="0.25">
      <c r="L164" s="48"/>
    </row>
    <row r="165" spans="12:12" x14ac:dyDescent="0.25">
      <c r="L165" s="48"/>
    </row>
    <row r="166" spans="12:12" x14ac:dyDescent="0.25">
      <c r="L166" s="48"/>
    </row>
    <row r="167" spans="12:12" x14ac:dyDescent="0.25">
      <c r="L167" s="48"/>
    </row>
    <row r="168" spans="12:12" x14ac:dyDescent="0.25">
      <c r="L168" s="48"/>
    </row>
    <row r="169" spans="12:12" x14ac:dyDescent="0.25">
      <c r="L169" s="48"/>
    </row>
    <row r="170" spans="12:12" x14ac:dyDescent="0.25">
      <c r="L170" s="48"/>
    </row>
    <row r="171" spans="12:12" x14ac:dyDescent="0.25">
      <c r="L171" s="48"/>
    </row>
    <row r="172" spans="12:12" x14ac:dyDescent="0.25">
      <c r="L172" s="48"/>
    </row>
    <row r="173" spans="12:12" x14ac:dyDescent="0.25">
      <c r="L173" s="48"/>
    </row>
    <row r="174" spans="12:12" x14ac:dyDescent="0.25">
      <c r="L174" s="48"/>
    </row>
    <row r="175" spans="12:12" x14ac:dyDescent="0.25">
      <c r="L175" s="48"/>
    </row>
    <row r="176" spans="12:12" x14ac:dyDescent="0.25">
      <c r="L176" s="48"/>
    </row>
    <row r="177" spans="12:12" x14ac:dyDescent="0.25">
      <c r="L177" s="48"/>
    </row>
    <row r="178" spans="12:12" x14ac:dyDescent="0.25">
      <c r="L178" s="48"/>
    </row>
    <row r="179" spans="12:12" x14ac:dyDescent="0.25">
      <c r="L179" s="48"/>
    </row>
    <row r="180" spans="12:12" x14ac:dyDescent="0.25">
      <c r="L180" s="48"/>
    </row>
    <row r="181" spans="12:12" x14ac:dyDescent="0.25">
      <c r="L181" s="48"/>
    </row>
    <row r="182" spans="12:12" x14ac:dyDescent="0.25">
      <c r="L182" s="48"/>
    </row>
    <row r="183" spans="12:12" x14ac:dyDescent="0.25">
      <c r="L183" s="48"/>
    </row>
    <row r="184" spans="12:12" x14ac:dyDescent="0.25">
      <c r="L184" s="48"/>
    </row>
    <row r="185" spans="12:12" x14ac:dyDescent="0.25">
      <c r="L185" s="48"/>
    </row>
    <row r="186" spans="12:12" x14ac:dyDescent="0.25">
      <c r="L186" s="48"/>
    </row>
    <row r="187" spans="12:12" x14ac:dyDescent="0.25">
      <c r="L187" s="48"/>
    </row>
    <row r="188" spans="12:12" x14ac:dyDescent="0.25">
      <c r="L188" s="48"/>
    </row>
    <row r="189" spans="12:12" x14ac:dyDescent="0.25">
      <c r="L189" s="48"/>
    </row>
    <row r="190" spans="12:12" x14ac:dyDescent="0.25">
      <c r="L190" s="48"/>
    </row>
    <row r="191" spans="12:12" x14ac:dyDescent="0.25">
      <c r="L191" s="48"/>
    </row>
    <row r="192" spans="12:12" x14ac:dyDescent="0.25">
      <c r="L192" s="48"/>
    </row>
    <row r="193" spans="12:12" x14ac:dyDescent="0.25">
      <c r="L193" s="48"/>
    </row>
    <row r="194" spans="12:12" x14ac:dyDescent="0.25">
      <c r="L194" s="48"/>
    </row>
    <row r="195" spans="12:12" x14ac:dyDescent="0.25">
      <c r="L195" s="48"/>
    </row>
    <row r="196" spans="12:12" x14ac:dyDescent="0.25">
      <c r="L196" s="48"/>
    </row>
    <row r="197" spans="12:12" x14ac:dyDescent="0.25">
      <c r="L197" s="48"/>
    </row>
    <row r="198" spans="12:12" x14ac:dyDescent="0.25">
      <c r="L198" s="48"/>
    </row>
    <row r="199" spans="12:12" x14ac:dyDescent="0.25">
      <c r="L199" s="48"/>
    </row>
    <row r="200" spans="12:12" x14ac:dyDescent="0.25">
      <c r="L200" s="48"/>
    </row>
    <row r="201" spans="12:12" x14ac:dyDescent="0.25">
      <c r="L201" s="48"/>
    </row>
    <row r="202" spans="12:12" x14ac:dyDescent="0.25">
      <c r="L202" s="48"/>
    </row>
    <row r="203" spans="12:12" x14ac:dyDescent="0.25">
      <c r="L203" s="48"/>
    </row>
    <row r="204" spans="12:12" x14ac:dyDescent="0.25">
      <c r="L204" s="48"/>
    </row>
    <row r="205" spans="12:12" x14ac:dyDescent="0.25">
      <c r="L205" s="48"/>
    </row>
    <row r="206" spans="12:12" x14ac:dyDescent="0.25">
      <c r="L206" s="48"/>
    </row>
    <row r="207" spans="12:12" x14ac:dyDescent="0.25">
      <c r="L207" s="48"/>
    </row>
    <row r="208" spans="12:12" x14ac:dyDescent="0.25">
      <c r="L208" s="48"/>
    </row>
    <row r="209" spans="12:12" x14ac:dyDescent="0.25">
      <c r="L209" s="48"/>
    </row>
    <row r="210" spans="12:12" x14ac:dyDescent="0.25">
      <c r="L210" s="48"/>
    </row>
    <row r="211" spans="12:12" x14ac:dyDescent="0.25">
      <c r="L211" s="48"/>
    </row>
    <row r="212" spans="12:12" x14ac:dyDescent="0.25">
      <c r="L212" s="48"/>
    </row>
    <row r="213" spans="12:12" x14ac:dyDescent="0.25">
      <c r="L213" s="48"/>
    </row>
    <row r="214" spans="12:12" x14ac:dyDescent="0.25">
      <c r="L214" s="48"/>
    </row>
    <row r="215" spans="12:12" x14ac:dyDescent="0.25">
      <c r="L215" s="48"/>
    </row>
    <row r="216" spans="12:12" x14ac:dyDescent="0.25">
      <c r="L216" s="48"/>
    </row>
    <row r="217" spans="12:12" x14ac:dyDescent="0.25">
      <c r="L217" s="48"/>
    </row>
    <row r="218" spans="12:12" x14ac:dyDescent="0.25">
      <c r="L218" s="48"/>
    </row>
    <row r="219" spans="12:12" x14ac:dyDescent="0.25">
      <c r="L219" s="48"/>
    </row>
    <row r="220" spans="12:12" x14ac:dyDescent="0.25">
      <c r="L220" s="48"/>
    </row>
    <row r="221" spans="12:12" x14ac:dyDescent="0.25">
      <c r="L221" s="48"/>
    </row>
    <row r="222" spans="12:12" x14ac:dyDescent="0.25">
      <c r="L222" s="48"/>
    </row>
    <row r="223" spans="12:12" x14ac:dyDescent="0.25">
      <c r="L223" s="48"/>
    </row>
    <row r="224" spans="12:12" x14ac:dyDescent="0.25">
      <c r="L224" s="48"/>
    </row>
    <row r="225" spans="12:12" x14ac:dyDescent="0.25">
      <c r="L225" s="48"/>
    </row>
    <row r="226" spans="12:12" x14ac:dyDescent="0.25">
      <c r="L226" s="48"/>
    </row>
    <row r="227" spans="12:12" x14ac:dyDescent="0.25">
      <c r="L227" s="48"/>
    </row>
    <row r="228" spans="12:12" x14ac:dyDescent="0.25">
      <c r="L228" s="48"/>
    </row>
    <row r="229" spans="12:12" x14ac:dyDescent="0.25">
      <c r="L229" s="48"/>
    </row>
    <row r="230" spans="12:12" x14ac:dyDescent="0.25">
      <c r="L230" s="48"/>
    </row>
    <row r="231" spans="12:12" x14ac:dyDescent="0.25">
      <c r="L231" s="48"/>
    </row>
    <row r="232" spans="12:12" x14ac:dyDescent="0.25">
      <c r="L232" s="48"/>
    </row>
    <row r="233" spans="12:12" x14ac:dyDescent="0.25">
      <c r="L233" s="48"/>
    </row>
    <row r="234" spans="12:12" x14ac:dyDescent="0.25">
      <c r="L234" s="48"/>
    </row>
    <row r="235" spans="12:12" x14ac:dyDescent="0.25">
      <c r="L235" s="48"/>
    </row>
    <row r="236" spans="12:12" x14ac:dyDescent="0.25">
      <c r="L236" s="48"/>
    </row>
    <row r="237" spans="12:12" x14ac:dyDescent="0.25">
      <c r="L237" s="48"/>
    </row>
    <row r="238" spans="12:12" x14ac:dyDescent="0.25">
      <c r="L238" s="48"/>
    </row>
    <row r="239" spans="12:12" x14ac:dyDescent="0.25">
      <c r="L239" s="48"/>
    </row>
    <row r="240" spans="12:12" x14ac:dyDescent="0.25">
      <c r="L240" s="48"/>
    </row>
    <row r="241" spans="12:12" x14ac:dyDescent="0.25">
      <c r="L241" s="48"/>
    </row>
    <row r="242" spans="12:12" x14ac:dyDescent="0.25">
      <c r="L242" s="48"/>
    </row>
    <row r="243" spans="12:12" x14ac:dyDescent="0.25">
      <c r="L243" s="48"/>
    </row>
    <row r="244" spans="12:12" x14ac:dyDescent="0.25">
      <c r="L244" s="48"/>
    </row>
    <row r="245" spans="12:12" x14ac:dyDescent="0.25">
      <c r="L245" s="48"/>
    </row>
    <row r="246" spans="12:12" x14ac:dyDescent="0.25">
      <c r="L246" s="48"/>
    </row>
    <row r="247" spans="12:12" x14ac:dyDescent="0.25">
      <c r="L247" s="48"/>
    </row>
    <row r="248" spans="12:12" x14ac:dyDescent="0.25">
      <c r="L248" s="48"/>
    </row>
    <row r="249" spans="12:12" x14ac:dyDescent="0.25">
      <c r="L249" s="48"/>
    </row>
    <row r="250" spans="12:12" x14ac:dyDescent="0.25">
      <c r="L250" s="48"/>
    </row>
    <row r="251" spans="12:12" x14ac:dyDescent="0.25">
      <c r="L251" s="48"/>
    </row>
    <row r="252" spans="12:12" x14ac:dyDescent="0.25">
      <c r="L252" s="48"/>
    </row>
    <row r="253" spans="12:12" x14ac:dyDescent="0.25">
      <c r="L253" s="48"/>
    </row>
    <row r="254" spans="12:12" x14ac:dyDescent="0.25">
      <c r="L254" s="48"/>
    </row>
    <row r="255" spans="12:12" x14ac:dyDescent="0.25">
      <c r="L255" s="48"/>
    </row>
    <row r="256" spans="12:12" x14ac:dyDescent="0.25">
      <c r="L256" s="48"/>
    </row>
    <row r="257" spans="12:12" x14ac:dyDescent="0.25">
      <c r="L257" s="48"/>
    </row>
    <row r="258" spans="12:12" x14ac:dyDescent="0.25">
      <c r="L258" s="48"/>
    </row>
    <row r="259" spans="12:12" x14ac:dyDescent="0.25">
      <c r="L259" s="48"/>
    </row>
    <row r="260" spans="12:12" x14ac:dyDescent="0.25">
      <c r="L260" s="48"/>
    </row>
    <row r="261" spans="12:12" x14ac:dyDescent="0.25">
      <c r="L261" s="48"/>
    </row>
    <row r="262" spans="12:12" x14ac:dyDescent="0.25">
      <c r="L262" s="48"/>
    </row>
    <row r="263" spans="12:12" x14ac:dyDescent="0.25">
      <c r="L263" s="48"/>
    </row>
    <row r="264" spans="12:12" x14ac:dyDescent="0.25">
      <c r="L264" s="48"/>
    </row>
    <row r="265" spans="12:12" x14ac:dyDescent="0.25">
      <c r="L265" s="48"/>
    </row>
    <row r="266" spans="12:12" x14ac:dyDescent="0.25">
      <c r="L266" s="48"/>
    </row>
    <row r="267" spans="12:12" x14ac:dyDescent="0.25">
      <c r="L267" s="48"/>
    </row>
    <row r="268" spans="12:12" x14ac:dyDescent="0.25">
      <c r="L268" s="48"/>
    </row>
    <row r="269" spans="12:12" x14ac:dyDescent="0.25">
      <c r="L269" s="48"/>
    </row>
    <row r="270" spans="12:12" x14ac:dyDescent="0.25">
      <c r="L270" s="48"/>
    </row>
    <row r="271" spans="12:12" x14ac:dyDescent="0.25">
      <c r="L271" s="48"/>
    </row>
    <row r="272" spans="12:12" x14ac:dyDescent="0.25">
      <c r="L272" s="48"/>
    </row>
    <row r="273" spans="12:12" x14ac:dyDescent="0.25">
      <c r="L273" s="48"/>
    </row>
    <row r="274" spans="12:12" x14ac:dyDescent="0.25">
      <c r="L274" s="48"/>
    </row>
    <row r="275" spans="12:12" x14ac:dyDescent="0.25">
      <c r="L275" s="48"/>
    </row>
    <row r="276" spans="12:12" x14ac:dyDescent="0.25">
      <c r="L276" s="48"/>
    </row>
    <row r="277" spans="12:12" x14ac:dyDescent="0.25">
      <c r="L277" s="48"/>
    </row>
    <row r="278" spans="12:12" x14ac:dyDescent="0.25">
      <c r="L278" s="48"/>
    </row>
    <row r="279" spans="12:12" x14ac:dyDescent="0.25">
      <c r="L279" s="48"/>
    </row>
    <row r="280" spans="12:12" x14ac:dyDescent="0.25">
      <c r="L280" s="48"/>
    </row>
    <row r="281" spans="12:12" x14ac:dyDescent="0.25">
      <c r="L281" s="48"/>
    </row>
    <row r="282" spans="12:12" x14ac:dyDescent="0.25">
      <c r="L282" s="48"/>
    </row>
    <row r="283" spans="12:12" x14ac:dyDescent="0.25">
      <c r="L283" s="48"/>
    </row>
    <row r="284" spans="12:12" x14ac:dyDescent="0.25">
      <c r="L284" s="48"/>
    </row>
    <row r="285" spans="12:12" x14ac:dyDescent="0.25">
      <c r="L285" s="48"/>
    </row>
    <row r="286" spans="12:12" x14ac:dyDescent="0.25">
      <c r="L286" s="48"/>
    </row>
    <row r="287" spans="12:12" x14ac:dyDescent="0.25">
      <c r="L287" s="48"/>
    </row>
    <row r="288" spans="12:12" x14ac:dyDescent="0.25">
      <c r="L288" s="48"/>
    </row>
    <row r="289" spans="12:12" x14ac:dyDescent="0.25">
      <c r="L289" s="48"/>
    </row>
    <row r="290" spans="12:12" x14ac:dyDescent="0.25">
      <c r="L290" s="48"/>
    </row>
    <row r="291" spans="12:12" x14ac:dyDescent="0.25">
      <c r="L291" s="48"/>
    </row>
    <row r="292" spans="12:12" x14ac:dyDescent="0.25">
      <c r="L292" s="48"/>
    </row>
    <row r="293" spans="12:12" x14ac:dyDescent="0.25">
      <c r="L293" s="48"/>
    </row>
    <row r="294" spans="12:12" x14ac:dyDescent="0.25">
      <c r="L294" s="48"/>
    </row>
    <row r="295" spans="12:12" x14ac:dyDescent="0.25">
      <c r="L295" s="48"/>
    </row>
    <row r="296" spans="12:12" x14ac:dyDescent="0.25">
      <c r="L296" s="48"/>
    </row>
    <row r="297" spans="12:12" x14ac:dyDescent="0.25">
      <c r="L297" s="48"/>
    </row>
    <row r="298" spans="12:12" x14ac:dyDescent="0.25">
      <c r="L298" s="48"/>
    </row>
    <row r="299" spans="12:12" x14ac:dyDescent="0.25">
      <c r="L299" s="48"/>
    </row>
    <row r="300" spans="12:12" x14ac:dyDescent="0.25">
      <c r="L300" s="48"/>
    </row>
    <row r="301" spans="12:12" x14ac:dyDescent="0.25">
      <c r="L301" s="48"/>
    </row>
    <row r="302" spans="12:12" x14ac:dyDescent="0.25">
      <c r="L302" s="48"/>
    </row>
    <row r="303" spans="12:12" x14ac:dyDescent="0.25">
      <c r="L303" s="48"/>
    </row>
    <row r="304" spans="12:12" x14ac:dyDescent="0.25">
      <c r="L304" s="48"/>
    </row>
    <row r="305" spans="12:12" x14ac:dyDescent="0.25">
      <c r="L305" s="48"/>
    </row>
    <row r="306" spans="12:12" x14ac:dyDescent="0.25">
      <c r="L306" s="48"/>
    </row>
    <row r="307" spans="12:12" x14ac:dyDescent="0.25">
      <c r="L307" s="48"/>
    </row>
    <row r="308" spans="12:12" x14ac:dyDescent="0.25">
      <c r="L308" s="48"/>
    </row>
    <row r="309" spans="12:12" x14ac:dyDescent="0.25">
      <c r="L309" s="48"/>
    </row>
    <row r="310" spans="12:12" x14ac:dyDescent="0.25">
      <c r="L310" s="48"/>
    </row>
    <row r="311" spans="12:12" x14ac:dyDescent="0.25">
      <c r="L311" s="48"/>
    </row>
    <row r="312" spans="12:12" x14ac:dyDescent="0.25">
      <c r="L312" s="48"/>
    </row>
    <row r="313" spans="12:12" x14ac:dyDescent="0.25">
      <c r="L313" s="48"/>
    </row>
    <row r="314" spans="12:12" x14ac:dyDescent="0.25">
      <c r="L314" s="48"/>
    </row>
    <row r="315" spans="12:12" x14ac:dyDescent="0.25">
      <c r="L315" s="48"/>
    </row>
    <row r="316" spans="12:12" x14ac:dyDescent="0.25">
      <c r="L316" s="48"/>
    </row>
    <row r="317" spans="12:12" x14ac:dyDescent="0.25">
      <c r="L317" s="48"/>
    </row>
    <row r="318" spans="12:12" x14ac:dyDescent="0.25">
      <c r="L318" s="48"/>
    </row>
    <row r="319" spans="12:12" x14ac:dyDescent="0.25">
      <c r="L319" s="48"/>
    </row>
    <row r="320" spans="12:12" x14ac:dyDescent="0.25">
      <c r="L320" s="48"/>
    </row>
    <row r="321" spans="12:12" x14ac:dyDescent="0.25">
      <c r="L321" s="48"/>
    </row>
    <row r="322" spans="12:12" x14ac:dyDescent="0.25">
      <c r="L322" s="48"/>
    </row>
    <row r="323" spans="12:12" x14ac:dyDescent="0.25">
      <c r="L323" s="48"/>
    </row>
    <row r="324" spans="12:12" x14ac:dyDescent="0.25">
      <c r="L324" s="48"/>
    </row>
    <row r="325" spans="12:12" x14ac:dyDescent="0.25">
      <c r="L325" s="48"/>
    </row>
    <row r="326" spans="12:12" x14ac:dyDescent="0.25">
      <c r="L326" s="48"/>
    </row>
    <row r="327" spans="12:12" x14ac:dyDescent="0.25">
      <c r="L327" s="48"/>
    </row>
    <row r="328" spans="12:12" x14ac:dyDescent="0.25">
      <c r="L328" s="48"/>
    </row>
    <row r="329" spans="12:12" x14ac:dyDescent="0.25">
      <c r="L329" s="48"/>
    </row>
    <row r="330" spans="12:12" x14ac:dyDescent="0.25">
      <c r="L330" s="48"/>
    </row>
    <row r="331" spans="12:12" x14ac:dyDescent="0.25">
      <c r="L331" s="48"/>
    </row>
    <row r="332" spans="12:12" x14ac:dyDescent="0.25">
      <c r="L332" s="48"/>
    </row>
    <row r="333" spans="12:12" x14ac:dyDescent="0.25">
      <c r="L333" s="48"/>
    </row>
    <row r="334" spans="12:12" x14ac:dyDescent="0.25">
      <c r="L334" s="48"/>
    </row>
    <row r="335" spans="12:12" x14ac:dyDescent="0.25">
      <c r="L335" s="48"/>
    </row>
    <row r="336" spans="12:12" x14ac:dyDescent="0.25">
      <c r="L336" s="48"/>
    </row>
    <row r="337" spans="12:12" x14ac:dyDescent="0.25">
      <c r="L337" s="48"/>
    </row>
    <row r="338" spans="12:12" x14ac:dyDescent="0.25">
      <c r="L338" s="48"/>
    </row>
    <row r="339" spans="12:12" x14ac:dyDescent="0.25">
      <c r="L339" s="48"/>
    </row>
    <row r="340" spans="12:12" x14ac:dyDescent="0.25">
      <c r="L340" s="48"/>
    </row>
    <row r="341" spans="12:12" x14ac:dyDescent="0.25">
      <c r="L341" s="48"/>
    </row>
    <row r="342" spans="12:12" x14ac:dyDescent="0.25">
      <c r="L342" s="48"/>
    </row>
    <row r="343" spans="12:12" x14ac:dyDescent="0.25">
      <c r="L343" s="48"/>
    </row>
    <row r="344" spans="12:12" x14ac:dyDescent="0.25">
      <c r="L344" s="48"/>
    </row>
    <row r="345" spans="12:12" x14ac:dyDescent="0.25">
      <c r="L345" s="48"/>
    </row>
    <row r="346" spans="12:12" x14ac:dyDescent="0.25">
      <c r="L346" s="48"/>
    </row>
    <row r="347" spans="12:12" x14ac:dyDescent="0.25">
      <c r="L347" s="48"/>
    </row>
    <row r="348" spans="12:12" x14ac:dyDescent="0.25">
      <c r="L348" s="48"/>
    </row>
    <row r="349" spans="12:12" x14ac:dyDescent="0.25">
      <c r="L349" s="48"/>
    </row>
    <row r="350" spans="12:12" x14ac:dyDescent="0.25">
      <c r="L350" s="48"/>
    </row>
    <row r="351" spans="12:12" x14ac:dyDescent="0.25">
      <c r="L351" s="48"/>
    </row>
    <row r="352" spans="12:12" x14ac:dyDescent="0.25">
      <c r="L352" s="48"/>
    </row>
    <row r="353" spans="12:12" x14ac:dyDescent="0.25">
      <c r="L353" s="48"/>
    </row>
    <row r="354" spans="12:12" x14ac:dyDescent="0.25">
      <c r="L354" s="48"/>
    </row>
    <row r="355" spans="12:12" x14ac:dyDescent="0.25">
      <c r="L355" s="48"/>
    </row>
    <row r="356" spans="12:12" x14ac:dyDescent="0.25">
      <c r="L356" s="48"/>
    </row>
    <row r="357" spans="12:12" x14ac:dyDescent="0.25">
      <c r="L357" s="48"/>
    </row>
    <row r="358" spans="12:12" x14ac:dyDescent="0.25">
      <c r="L358" s="48"/>
    </row>
    <row r="359" spans="12:12" x14ac:dyDescent="0.25">
      <c r="L359" s="48"/>
    </row>
    <row r="360" spans="12:12" x14ac:dyDescent="0.25">
      <c r="L360" s="48"/>
    </row>
    <row r="361" spans="12:12" x14ac:dyDescent="0.25">
      <c r="L361" s="48"/>
    </row>
    <row r="362" spans="12:12" x14ac:dyDescent="0.25">
      <c r="L362" s="48"/>
    </row>
    <row r="363" spans="12:12" x14ac:dyDescent="0.25">
      <c r="L363" s="48"/>
    </row>
    <row r="364" spans="12:12" x14ac:dyDescent="0.25">
      <c r="L364" s="48"/>
    </row>
    <row r="365" spans="12:12" x14ac:dyDescent="0.25">
      <c r="L365" s="48"/>
    </row>
    <row r="366" spans="12:12" x14ac:dyDescent="0.25">
      <c r="L366" s="48"/>
    </row>
    <row r="367" spans="12:12" x14ac:dyDescent="0.25">
      <c r="L367" s="48"/>
    </row>
    <row r="368" spans="12:12" x14ac:dyDescent="0.25">
      <c r="L368" s="48"/>
    </row>
    <row r="369" spans="12:12" x14ac:dyDescent="0.25">
      <c r="L369" s="48"/>
    </row>
    <row r="370" spans="12:12" x14ac:dyDescent="0.25">
      <c r="L370" s="48"/>
    </row>
    <row r="371" spans="12:12" x14ac:dyDescent="0.25">
      <c r="L371" s="48"/>
    </row>
    <row r="372" spans="12:12" x14ac:dyDescent="0.25">
      <c r="L372" s="48"/>
    </row>
    <row r="373" spans="12:12" x14ac:dyDescent="0.25">
      <c r="L373" s="48"/>
    </row>
    <row r="374" spans="12:12" x14ac:dyDescent="0.25">
      <c r="L374" s="48"/>
    </row>
    <row r="375" spans="12:12" x14ac:dyDescent="0.25">
      <c r="L375" s="48"/>
    </row>
    <row r="376" spans="12:12" x14ac:dyDescent="0.25">
      <c r="L376" s="48"/>
    </row>
    <row r="377" spans="12:12" x14ac:dyDescent="0.25">
      <c r="L377" s="48"/>
    </row>
    <row r="378" spans="12:12" x14ac:dyDescent="0.25">
      <c r="L378" s="48"/>
    </row>
    <row r="379" spans="12:12" x14ac:dyDescent="0.25">
      <c r="L379" s="48"/>
    </row>
    <row r="380" spans="12:12" x14ac:dyDescent="0.25">
      <c r="L380" s="48"/>
    </row>
    <row r="381" spans="12:12" x14ac:dyDescent="0.25">
      <c r="L381" s="48"/>
    </row>
    <row r="382" spans="12:12" x14ac:dyDescent="0.25">
      <c r="L382" s="48"/>
    </row>
    <row r="383" spans="12:12" x14ac:dyDescent="0.25">
      <c r="L383" s="48"/>
    </row>
    <row r="384" spans="12:12" x14ac:dyDescent="0.25">
      <c r="L384" s="48"/>
    </row>
    <row r="385" spans="12:12" x14ac:dyDescent="0.25">
      <c r="L385" s="48"/>
    </row>
    <row r="386" spans="12:12" x14ac:dyDescent="0.25">
      <c r="L386" s="48"/>
    </row>
    <row r="387" spans="12:12" x14ac:dyDescent="0.25">
      <c r="L387" s="48"/>
    </row>
    <row r="388" spans="12:12" x14ac:dyDescent="0.25">
      <c r="L388" s="48"/>
    </row>
    <row r="389" spans="12:12" x14ac:dyDescent="0.25">
      <c r="L389" s="48"/>
    </row>
    <row r="390" spans="12:12" x14ac:dyDescent="0.25">
      <c r="L390" s="48"/>
    </row>
    <row r="391" spans="12:12" x14ac:dyDescent="0.25">
      <c r="L391" s="48"/>
    </row>
    <row r="392" spans="12:12" x14ac:dyDescent="0.25">
      <c r="L392" s="48"/>
    </row>
    <row r="393" spans="12:12" x14ac:dyDescent="0.25">
      <c r="L393" s="48"/>
    </row>
    <row r="394" spans="12:12" x14ac:dyDescent="0.25">
      <c r="L394" s="48"/>
    </row>
    <row r="395" spans="12:12" x14ac:dyDescent="0.25">
      <c r="L395" s="48"/>
    </row>
    <row r="396" spans="12:12" x14ac:dyDescent="0.25">
      <c r="L396" s="48"/>
    </row>
    <row r="397" spans="12:12" x14ac:dyDescent="0.25">
      <c r="L397" s="48"/>
    </row>
    <row r="398" spans="12:12" x14ac:dyDescent="0.25">
      <c r="L398" s="48"/>
    </row>
    <row r="399" spans="12:12" x14ac:dyDescent="0.25">
      <c r="L399" s="48"/>
    </row>
    <row r="400" spans="12:12" x14ac:dyDescent="0.25">
      <c r="L400" s="48"/>
    </row>
    <row r="401" spans="12:12" x14ac:dyDescent="0.25">
      <c r="L401" s="48"/>
    </row>
    <row r="402" spans="12:12" x14ac:dyDescent="0.25">
      <c r="L402" s="48"/>
    </row>
    <row r="403" spans="12:12" x14ac:dyDescent="0.25">
      <c r="L403" s="48"/>
    </row>
    <row r="404" spans="12:12" x14ac:dyDescent="0.25">
      <c r="L404" s="48"/>
    </row>
    <row r="405" spans="12:12" x14ac:dyDescent="0.25">
      <c r="L405" s="48"/>
    </row>
    <row r="406" spans="12:12" x14ac:dyDescent="0.25">
      <c r="L406" s="48"/>
    </row>
    <row r="407" spans="12:12" x14ac:dyDescent="0.25">
      <c r="L407" s="48"/>
    </row>
    <row r="408" spans="12:12" x14ac:dyDescent="0.25">
      <c r="L408" s="48"/>
    </row>
    <row r="409" spans="12:12" x14ac:dyDescent="0.25">
      <c r="L409" s="48"/>
    </row>
    <row r="410" spans="12:12" x14ac:dyDescent="0.25">
      <c r="L410" s="48"/>
    </row>
    <row r="411" spans="12:12" x14ac:dyDescent="0.25">
      <c r="L411" s="48"/>
    </row>
    <row r="412" spans="12:12" x14ac:dyDescent="0.25">
      <c r="L412" s="48"/>
    </row>
    <row r="413" spans="12:12" x14ac:dyDescent="0.25">
      <c r="L413" s="48"/>
    </row>
    <row r="414" spans="12:12" x14ac:dyDescent="0.25">
      <c r="L414" s="48"/>
    </row>
    <row r="415" spans="12:12" x14ac:dyDescent="0.25">
      <c r="L415" s="48"/>
    </row>
    <row r="416" spans="12:12" x14ac:dyDescent="0.25">
      <c r="L416" s="48"/>
    </row>
    <row r="417" spans="12:12" x14ac:dyDescent="0.25">
      <c r="L417" s="48"/>
    </row>
    <row r="418" spans="12:12" x14ac:dyDescent="0.25">
      <c r="L418" s="48"/>
    </row>
    <row r="419" spans="12:12" x14ac:dyDescent="0.25">
      <c r="L419" s="48"/>
    </row>
    <row r="420" spans="12:12" x14ac:dyDescent="0.25">
      <c r="L420" s="48"/>
    </row>
    <row r="421" spans="12:12" x14ac:dyDescent="0.25">
      <c r="L421" s="48"/>
    </row>
    <row r="422" spans="12:12" x14ac:dyDescent="0.25">
      <c r="L422" s="48"/>
    </row>
    <row r="423" spans="12:12" x14ac:dyDescent="0.25">
      <c r="L423" s="48"/>
    </row>
    <row r="424" spans="12:12" x14ac:dyDescent="0.25">
      <c r="L424" s="48"/>
    </row>
    <row r="425" spans="12:12" x14ac:dyDescent="0.25">
      <c r="L425" s="48"/>
    </row>
    <row r="426" spans="12:12" x14ac:dyDescent="0.25">
      <c r="L426" s="48"/>
    </row>
    <row r="427" spans="12:12" x14ac:dyDescent="0.25">
      <c r="L427" s="48"/>
    </row>
    <row r="428" spans="12:12" x14ac:dyDescent="0.25">
      <c r="L428" s="48"/>
    </row>
    <row r="429" spans="12:12" x14ac:dyDescent="0.25">
      <c r="L429" s="48"/>
    </row>
    <row r="430" spans="12:12" x14ac:dyDescent="0.25">
      <c r="L430" s="48"/>
    </row>
    <row r="431" spans="12:12" x14ac:dyDescent="0.25">
      <c r="L431" s="48"/>
    </row>
    <row r="432" spans="12:12" x14ac:dyDescent="0.25">
      <c r="L432" s="48"/>
    </row>
    <row r="433" spans="12:12" x14ac:dyDescent="0.25">
      <c r="L433" s="48"/>
    </row>
    <row r="434" spans="12:12" x14ac:dyDescent="0.25">
      <c r="L434" s="48"/>
    </row>
    <row r="435" spans="12:12" x14ac:dyDescent="0.25">
      <c r="L435" s="48"/>
    </row>
    <row r="436" spans="12:12" x14ac:dyDescent="0.25">
      <c r="L436" s="48"/>
    </row>
    <row r="437" spans="12:12" x14ac:dyDescent="0.25">
      <c r="L437" s="48"/>
    </row>
    <row r="438" spans="12:12" x14ac:dyDescent="0.25">
      <c r="L438" s="48"/>
    </row>
    <row r="439" spans="12:12" x14ac:dyDescent="0.25">
      <c r="L439" s="48"/>
    </row>
    <row r="440" spans="12:12" x14ac:dyDescent="0.25">
      <c r="L440" s="48"/>
    </row>
    <row r="441" spans="12:12" x14ac:dyDescent="0.25">
      <c r="L441" s="48"/>
    </row>
    <row r="442" spans="12:12" x14ac:dyDescent="0.25">
      <c r="L442" s="48"/>
    </row>
    <row r="443" spans="12:12" x14ac:dyDescent="0.25">
      <c r="L443" s="48"/>
    </row>
    <row r="444" spans="12:12" x14ac:dyDescent="0.25">
      <c r="L444" s="48"/>
    </row>
    <row r="445" spans="12:12" x14ac:dyDescent="0.25">
      <c r="L445" s="48"/>
    </row>
    <row r="446" spans="12:12" x14ac:dyDescent="0.25">
      <c r="L446" s="48"/>
    </row>
    <row r="447" spans="12:12" x14ac:dyDescent="0.25">
      <c r="L447" s="48"/>
    </row>
    <row r="448" spans="12:12" x14ac:dyDescent="0.25">
      <c r="L448" s="48"/>
    </row>
    <row r="449" spans="12:12" x14ac:dyDescent="0.25">
      <c r="L449" s="48"/>
    </row>
    <row r="450" spans="12:12" x14ac:dyDescent="0.25">
      <c r="L450" s="48"/>
    </row>
    <row r="451" spans="12:12" x14ac:dyDescent="0.25">
      <c r="L451" s="48"/>
    </row>
    <row r="452" spans="12:12" x14ac:dyDescent="0.25">
      <c r="L452" s="48"/>
    </row>
    <row r="453" spans="12:12" x14ac:dyDescent="0.25">
      <c r="L453" s="48"/>
    </row>
    <row r="454" spans="12:12" x14ac:dyDescent="0.25">
      <c r="L454" s="48"/>
    </row>
    <row r="455" spans="12:12" x14ac:dyDescent="0.25">
      <c r="L455" s="48"/>
    </row>
    <row r="456" spans="12:12" x14ac:dyDescent="0.25">
      <c r="L456" s="48"/>
    </row>
    <row r="457" spans="12:12" x14ac:dyDescent="0.25">
      <c r="L457" s="48"/>
    </row>
    <row r="458" spans="12:12" x14ac:dyDescent="0.25">
      <c r="L458" s="48"/>
    </row>
    <row r="459" spans="12:12" x14ac:dyDescent="0.25">
      <c r="L459" s="48"/>
    </row>
    <row r="460" spans="12:12" x14ac:dyDescent="0.25">
      <c r="L460" s="48"/>
    </row>
    <row r="461" spans="12:12" x14ac:dyDescent="0.25">
      <c r="L461" s="48"/>
    </row>
    <row r="462" spans="12:12" x14ac:dyDescent="0.25">
      <c r="L462" s="48"/>
    </row>
    <row r="463" spans="12:12" x14ac:dyDescent="0.25">
      <c r="L463" s="48"/>
    </row>
    <row r="464" spans="12:12" x14ac:dyDescent="0.25">
      <c r="L464" s="48"/>
    </row>
    <row r="465" spans="12:12" x14ac:dyDescent="0.25">
      <c r="L465" s="48"/>
    </row>
    <row r="466" spans="12:12" x14ac:dyDescent="0.25">
      <c r="L466" s="48"/>
    </row>
    <row r="467" spans="12:12" x14ac:dyDescent="0.25">
      <c r="L467" s="48"/>
    </row>
    <row r="468" spans="12:12" x14ac:dyDescent="0.25">
      <c r="L468" s="48"/>
    </row>
    <row r="469" spans="12:12" x14ac:dyDescent="0.25">
      <c r="L469" s="48"/>
    </row>
    <row r="470" spans="12:12" x14ac:dyDescent="0.25">
      <c r="L470" s="48"/>
    </row>
    <row r="471" spans="12:12" x14ac:dyDescent="0.25">
      <c r="L471" s="48"/>
    </row>
    <row r="472" spans="12:12" x14ac:dyDescent="0.25">
      <c r="L472" s="48"/>
    </row>
    <row r="473" spans="12:12" x14ac:dyDescent="0.25">
      <c r="L473" s="48"/>
    </row>
    <row r="474" spans="12:12" x14ac:dyDescent="0.25">
      <c r="L474" s="48"/>
    </row>
    <row r="475" spans="12:12" x14ac:dyDescent="0.25">
      <c r="L475" s="48"/>
    </row>
    <row r="476" spans="12:12" x14ac:dyDescent="0.25">
      <c r="L476" s="48"/>
    </row>
    <row r="477" spans="12:12" x14ac:dyDescent="0.25">
      <c r="L477" s="48"/>
    </row>
    <row r="478" spans="12:12" x14ac:dyDescent="0.25">
      <c r="L478" s="48"/>
    </row>
    <row r="479" spans="12:12" x14ac:dyDescent="0.25">
      <c r="L479" s="48"/>
    </row>
    <row r="480" spans="12:12" x14ac:dyDescent="0.25">
      <c r="L480" s="48"/>
    </row>
    <row r="481" spans="12:12" x14ac:dyDescent="0.25">
      <c r="L481" s="48"/>
    </row>
    <row r="482" spans="12:12" x14ac:dyDescent="0.25">
      <c r="L482" s="48"/>
    </row>
    <row r="483" spans="12:12" x14ac:dyDescent="0.25">
      <c r="L483" s="48"/>
    </row>
    <row r="484" spans="12:12" x14ac:dyDescent="0.25">
      <c r="L484" s="48"/>
    </row>
    <row r="485" spans="12:12" x14ac:dyDescent="0.25">
      <c r="L485" s="48"/>
    </row>
    <row r="486" spans="12:12" x14ac:dyDescent="0.25">
      <c r="L486" s="48"/>
    </row>
    <row r="487" spans="12:12" x14ac:dyDescent="0.25">
      <c r="L487" s="48"/>
    </row>
    <row r="488" spans="12:12" x14ac:dyDescent="0.25">
      <c r="L488" s="48"/>
    </row>
    <row r="489" spans="12:12" x14ac:dyDescent="0.25">
      <c r="L489" s="48"/>
    </row>
    <row r="490" spans="12:12" x14ac:dyDescent="0.25">
      <c r="L490" s="48"/>
    </row>
    <row r="491" spans="12:12" x14ac:dyDescent="0.25">
      <c r="L491" s="48"/>
    </row>
    <row r="492" spans="12:12" x14ac:dyDescent="0.25">
      <c r="L492" s="48"/>
    </row>
    <row r="493" spans="12:12" x14ac:dyDescent="0.25">
      <c r="L493" s="48"/>
    </row>
    <row r="494" spans="12:12" x14ac:dyDescent="0.25">
      <c r="L494" s="48"/>
    </row>
    <row r="495" spans="12:12" x14ac:dyDescent="0.25">
      <c r="L495" s="48"/>
    </row>
    <row r="496" spans="12:12" x14ac:dyDescent="0.25">
      <c r="L496" s="48"/>
    </row>
    <row r="497" spans="12:12" x14ac:dyDescent="0.25">
      <c r="L497" s="48"/>
    </row>
    <row r="498" spans="12:12" x14ac:dyDescent="0.25">
      <c r="L498" s="48"/>
    </row>
    <row r="499" spans="12:12" x14ac:dyDescent="0.25">
      <c r="L499" s="48"/>
    </row>
    <row r="500" spans="12:12" x14ac:dyDescent="0.25">
      <c r="L500" s="48"/>
    </row>
    <row r="501" spans="12:12" x14ac:dyDescent="0.25">
      <c r="L501" s="48"/>
    </row>
    <row r="502" spans="12:12" x14ac:dyDescent="0.25">
      <c r="L502" s="48"/>
    </row>
    <row r="503" spans="12:12" x14ac:dyDescent="0.25">
      <c r="L503" s="48"/>
    </row>
    <row r="504" spans="12:12" x14ac:dyDescent="0.25">
      <c r="L504" s="48"/>
    </row>
    <row r="505" spans="12:12" x14ac:dyDescent="0.25">
      <c r="L505" s="48"/>
    </row>
    <row r="506" spans="12:12" x14ac:dyDescent="0.25">
      <c r="L506" s="48"/>
    </row>
    <row r="507" spans="12:12" x14ac:dyDescent="0.25">
      <c r="L507" s="48"/>
    </row>
    <row r="508" spans="12:12" x14ac:dyDescent="0.25">
      <c r="L508" s="48"/>
    </row>
    <row r="509" spans="12:12" x14ac:dyDescent="0.25">
      <c r="L509" s="48"/>
    </row>
    <row r="510" spans="12:12" x14ac:dyDescent="0.25">
      <c r="L510" s="48"/>
    </row>
    <row r="511" spans="12:12" x14ac:dyDescent="0.25">
      <c r="L511" s="48"/>
    </row>
    <row r="512" spans="12:12" x14ac:dyDescent="0.25">
      <c r="L512" s="48"/>
    </row>
    <row r="513" spans="12:12" x14ac:dyDescent="0.25">
      <c r="L513" s="48"/>
    </row>
    <row r="514" spans="12:12" x14ac:dyDescent="0.25">
      <c r="L514" s="48"/>
    </row>
    <row r="515" spans="12:12" x14ac:dyDescent="0.25">
      <c r="L515" s="48"/>
    </row>
    <row r="516" spans="12:12" x14ac:dyDescent="0.25">
      <c r="L516" s="48"/>
    </row>
    <row r="517" spans="12:12" x14ac:dyDescent="0.25">
      <c r="L517" s="48"/>
    </row>
    <row r="518" spans="12:12" x14ac:dyDescent="0.25">
      <c r="L518" s="48"/>
    </row>
    <row r="519" spans="12:12" x14ac:dyDescent="0.25">
      <c r="L519" s="48"/>
    </row>
    <row r="520" spans="12:12" x14ac:dyDescent="0.25">
      <c r="L520" s="48"/>
    </row>
    <row r="521" spans="12:12" x14ac:dyDescent="0.25">
      <c r="L521" s="48"/>
    </row>
    <row r="522" spans="12:12" x14ac:dyDescent="0.25">
      <c r="L522" s="48"/>
    </row>
    <row r="523" spans="12:12" x14ac:dyDescent="0.25">
      <c r="L523" s="48"/>
    </row>
    <row r="524" spans="12:12" x14ac:dyDescent="0.25">
      <c r="L524" s="48"/>
    </row>
    <row r="525" spans="12:12" x14ac:dyDescent="0.25">
      <c r="L525" s="48"/>
    </row>
    <row r="526" spans="12:12" x14ac:dyDescent="0.25">
      <c r="L526" s="48"/>
    </row>
    <row r="527" spans="12:12" x14ac:dyDescent="0.25">
      <c r="L527" s="48"/>
    </row>
    <row r="528" spans="12:12" x14ac:dyDescent="0.25">
      <c r="L528" s="48"/>
    </row>
    <row r="529" spans="12:12" x14ac:dyDescent="0.25">
      <c r="L529" s="48"/>
    </row>
    <row r="530" spans="12:12" x14ac:dyDescent="0.25">
      <c r="L530" s="48"/>
    </row>
    <row r="531" spans="12:12" x14ac:dyDescent="0.25">
      <c r="L531" s="48"/>
    </row>
    <row r="532" spans="12:12" x14ac:dyDescent="0.25">
      <c r="L532" s="48"/>
    </row>
    <row r="533" spans="12:12" x14ac:dyDescent="0.25">
      <c r="L533" s="48"/>
    </row>
    <row r="534" spans="12:12" x14ac:dyDescent="0.25">
      <c r="L534" s="48"/>
    </row>
    <row r="535" spans="12:12" x14ac:dyDescent="0.25">
      <c r="L535" s="48"/>
    </row>
    <row r="536" spans="12:12" x14ac:dyDescent="0.25">
      <c r="L536" s="48"/>
    </row>
    <row r="537" spans="12:12" x14ac:dyDescent="0.25">
      <c r="L537" s="48"/>
    </row>
    <row r="538" spans="12:12" x14ac:dyDescent="0.25">
      <c r="L538" s="48"/>
    </row>
    <row r="539" spans="12:12" x14ac:dyDescent="0.25">
      <c r="L539" s="48"/>
    </row>
    <row r="540" spans="12:12" x14ac:dyDescent="0.25">
      <c r="L540" s="48"/>
    </row>
    <row r="541" spans="12:12" x14ac:dyDescent="0.25">
      <c r="L541" s="48"/>
    </row>
    <row r="542" spans="12:12" x14ac:dyDescent="0.25">
      <c r="L542" s="48"/>
    </row>
    <row r="543" spans="12:12" x14ac:dyDescent="0.25">
      <c r="L543" s="48"/>
    </row>
    <row r="544" spans="12:12" x14ac:dyDescent="0.25">
      <c r="L544" s="48"/>
    </row>
    <row r="545" spans="12:12" x14ac:dyDescent="0.25">
      <c r="L545" s="48"/>
    </row>
    <row r="546" spans="12:12" x14ac:dyDescent="0.25">
      <c r="L546" s="48"/>
    </row>
    <row r="547" spans="12:12" x14ac:dyDescent="0.25">
      <c r="L547" s="48"/>
    </row>
    <row r="548" spans="12:12" x14ac:dyDescent="0.25">
      <c r="L548" s="48"/>
    </row>
    <row r="549" spans="12:12" x14ac:dyDescent="0.25">
      <c r="L549" s="48"/>
    </row>
    <row r="550" spans="12:12" x14ac:dyDescent="0.25">
      <c r="L550" s="48"/>
    </row>
    <row r="551" spans="12:12" x14ac:dyDescent="0.25">
      <c r="L551" s="48"/>
    </row>
    <row r="552" spans="12:12" x14ac:dyDescent="0.25">
      <c r="L552" s="48"/>
    </row>
    <row r="553" spans="12:12" x14ac:dyDescent="0.25">
      <c r="L553" s="48"/>
    </row>
    <row r="554" spans="12:12" x14ac:dyDescent="0.25">
      <c r="L554" s="48"/>
    </row>
    <row r="555" spans="12:12" x14ac:dyDescent="0.25">
      <c r="L555" s="48"/>
    </row>
    <row r="556" spans="12:12" x14ac:dyDescent="0.25">
      <c r="L556" s="48"/>
    </row>
    <row r="557" spans="12:12" x14ac:dyDescent="0.25">
      <c r="L557" s="48"/>
    </row>
    <row r="558" spans="12:12" x14ac:dyDescent="0.25">
      <c r="L558" s="48"/>
    </row>
    <row r="559" spans="12:12" x14ac:dyDescent="0.25">
      <c r="L559" s="48"/>
    </row>
    <row r="560" spans="12:12" x14ac:dyDescent="0.25">
      <c r="L560" s="48"/>
    </row>
    <row r="561" spans="12:12" x14ac:dyDescent="0.25">
      <c r="L561" s="48"/>
    </row>
    <row r="562" spans="12:12" x14ac:dyDescent="0.25">
      <c r="L562" s="48"/>
    </row>
    <row r="563" spans="12:12" x14ac:dyDescent="0.25">
      <c r="L563" s="48"/>
    </row>
    <row r="564" spans="12:12" x14ac:dyDescent="0.25">
      <c r="L564" s="48"/>
    </row>
    <row r="565" spans="12:12" x14ac:dyDescent="0.25">
      <c r="L565" s="48"/>
    </row>
    <row r="566" spans="12:12" x14ac:dyDescent="0.25">
      <c r="L566" s="48"/>
    </row>
    <row r="567" spans="12:12" x14ac:dyDescent="0.25">
      <c r="L567" s="48"/>
    </row>
    <row r="568" spans="12:12" x14ac:dyDescent="0.25">
      <c r="L568" s="48"/>
    </row>
    <row r="569" spans="12:12" x14ac:dyDescent="0.25">
      <c r="L569" s="48"/>
    </row>
    <row r="570" spans="12:12" x14ac:dyDescent="0.25">
      <c r="L570" s="48"/>
    </row>
    <row r="571" spans="12:12" x14ac:dyDescent="0.25">
      <c r="L571" s="48"/>
    </row>
    <row r="572" spans="12:12" x14ac:dyDescent="0.25">
      <c r="L572" s="48"/>
    </row>
    <row r="573" spans="12:12" x14ac:dyDescent="0.25">
      <c r="L573" s="48"/>
    </row>
    <row r="574" spans="12:12" x14ac:dyDescent="0.25">
      <c r="L574" s="48"/>
    </row>
    <row r="575" spans="12:12" x14ac:dyDescent="0.25">
      <c r="L575" s="48"/>
    </row>
    <row r="576" spans="12:12" x14ac:dyDescent="0.25">
      <c r="L576" s="48"/>
    </row>
    <row r="577" spans="12:12" x14ac:dyDescent="0.25">
      <c r="L577" s="48"/>
    </row>
    <row r="578" spans="12:12" x14ac:dyDescent="0.25">
      <c r="L578" s="48"/>
    </row>
    <row r="579" spans="12:12" x14ac:dyDescent="0.25">
      <c r="L579" s="48"/>
    </row>
    <row r="580" spans="12:12" x14ac:dyDescent="0.25">
      <c r="L580" s="48"/>
    </row>
    <row r="581" spans="12:12" x14ac:dyDescent="0.25">
      <c r="L581" s="48"/>
    </row>
    <row r="582" spans="12:12" x14ac:dyDescent="0.25">
      <c r="L582" s="48"/>
    </row>
    <row r="583" spans="12:12" x14ac:dyDescent="0.25">
      <c r="L583" s="48"/>
    </row>
    <row r="584" spans="12:12" x14ac:dyDescent="0.25">
      <c r="L584" s="48"/>
    </row>
    <row r="585" spans="12:12" x14ac:dyDescent="0.25">
      <c r="L585" s="48"/>
    </row>
    <row r="586" spans="12:12" x14ac:dyDescent="0.25">
      <c r="L586" s="48"/>
    </row>
    <row r="587" spans="12:12" x14ac:dyDescent="0.25">
      <c r="L587" s="48"/>
    </row>
    <row r="588" spans="12:12" x14ac:dyDescent="0.25">
      <c r="L588" s="48"/>
    </row>
    <row r="589" spans="12:12" x14ac:dyDescent="0.25">
      <c r="L589" s="48"/>
    </row>
    <row r="590" spans="12:12" x14ac:dyDescent="0.25">
      <c r="L590" s="48"/>
    </row>
    <row r="591" spans="12:12" x14ac:dyDescent="0.25">
      <c r="L591" s="48"/>
    </row>
    <row r="592" spans="12:12" x14ac:dyDescent="0.25">
      <c r="L592" s="48"/>
    </row>
    <row r="593" spans="12:12" x14ac:dyDescent="0.25">
      <c r="L593" s="48"/>
    </row>
    <row r="594" spans="12:12" x14ac:dyDescent="0.25">
      <c r="L594" s="48"/>
    </row>
    <row r="595" spans="12:12" x14ac:dyDescent="0.25">
      <c r="L595" s="48"/>
    </row>
    <row r="596" spans="12:12" x14ac:dyDescent="0.25">
      <c r="L596" s="48"/>
    </row>
    <row r="597" spans="12:12" x14ac:dyDescent="0.25">
      <c r="L597" s="48"/>
    </row>
    <row r="598" spans="12:12" x14ac:dyDescent="0.25">
      <c r="L598" s="48"/>
    </row>
    <row r="599" spans="12:12" x14ac:dyDescent="0.25">
      <c r="L599" s="48"/>
    </row>
    <row r="600" spans="12:12" x14ac:dyDescent="0.25">
      <c r="L600" s="48"/>
    </row>
    <row r="601" spans="12:12" x14ac:dyDescent="0.25">
      <c r="L601" s="48"/>
    </row>
    <row r="602" spans="12:12" x14ac:dyDescent="0.25">
      <c r="L602" s="48"/>
    </row>
    <row r="603" spans="12:12" x14ac:dyDescent="0.25">
      <c r="L603" s="48"/>
    </row>
    <row r="604" spans="12:12" x14ac:dyDescent="0.25">
      <c r="L604" s="48"/>
    </row>
    <row r="605" spans="12:12" x14ac:dyDescent="0.25">
      <c r="L605" s="48"/>
    </row>
    <row r="606" spans="12:12" x14ac:dyDescent="0.25">
      <c r="L606" s="48"/>
    </row>
    <row r="607" spans="12:12" x14ac:dyDescent="0.25">
      <c r="L607" s="48"/>
    </row>
    <row r="608" spans="12:12" x14ac:dyDescent="0.25">
      <c r="L608" s="48"/>
    </row>
    <row r="609" spans="12:12" x14ac:dyDescent="0.25">
      <c r="L609" s="48"/>
    </row>
    <row r="610" spans="12:12" x14ac:dyDescent="0.25">
      <c r="L610" s="48"/>
    </row>
    <row r="611" spans="12:12" x14ac:dyDescent="0.25">
      <c r="L611" s="48"/>
    </row>
    <row r="612" spans="12:12" x14ac:dyDescent="0.25">
      <c r="L612" s="48"/>
    </row>
    <row r="613" spans="12:12" x14ac:dyDescent="0.25">
      <c r="L613" s="48"/>
    </row>
    <row r="614" spans="12:12" x14ac:dyDescent="0.25">
      <c r="L614" s="48"/>
    </row>
    <row r="615" spans="12:12" x14ac:dyDescent="0.25">
      <c r="L615" s="48"/>
    </row>
    <row r="616" spans="12:12" x14ac:dyDescent="0.25">
      <c r="L616" s="48"/>
    </row>
    <row r="617" spans="12:12" x14ac:dyDescent="0.25">
      <c r="L617" s="48"/>
    </row>
    <row r="618" spans="12:12" x14ac:dyDescent="0.25">
      <c r="L618" s="48"/>
    </row>
    <row r="619" spans="12:12" x14ac:dyDescent="0.25">
      <c r="L619" s="48"/>
    </row>
    <row r="620" spans="12:12" x14ac:dyDescent="0.25">
      <c r="L620" s="48"/>
    </row>
    <row r="621" spans="12:12" x14ac:dyDescent="0.25">
      <c r="L621" s="48"/>
    </row>
    <row r="622" spans="12:12" x14ac:dyDescent="0.25">
      <c r="L622" s="48"/>
    </row>
    <row r="623" spans="12:12" x14ac:dyDescent="0.25">
      <c r="L623" s="48"/>
    </row>
    <row r="624" spans="12:12" x14ac:dyDescent="0.25">
      <c r="L624" s="48"/>
    </row>
    <row r="625" spans="12:12" x14ac:dyDescent="0.25">
      <c r="L625" s="48"/>
    </row>
    <row r="626" spans="12:12" x14ac:dyDescent="0.25">
      <c r="L626" s="48"/>
    </row>
    <row r="627" spans="12:12" x14ac:dyDescent="0.25">
      <c r="L627" s="48"/>
    </row>
    <row r="628" spans="12:12" x14ac:dyDescent="0.25">
      <c r="L628" s="48"/>
    </row>
    <row r="629" spans="12:12" x14ac:dyDescent="0.25">
      <c r="L629" s="48"/>
    </row>
    <row r="630" spans="12:12" x14ac:dyDescent="0.25">
      <c r="L630" s="48"/>
    </row>
    <row r="631" spans="12:12" x14ac:dyDescent="0.25">
      <c r="L631" s="48"/>
    </row>
    <row r="632" spans="12:12" x14ac:dyDescent="0.25">
      <c r="L632" s="48"/>
    </row>
    <row r="633" spans="12:12" x14ac:dyDescent="0.25">
      <c r="L633" s="48"/>
    </row>
    <row r="634" spans="12:12" x14ac:dyDescent="0.25">
      <c r="L634" s="48"/>
    </row>
    <row r="635" spans="12:12" x14ac:dyDescent="0.25">
      <c r="L635" s="48"/>
    </row>
    <row r="636" spans="12:12" x14ac:dyDescent="0.25">
      <c r="L636" s="48"/>
    </row>
    <row r="637" spans="12:12" x14ac:dyDescent="0.25">
      <c r="L637" s="48"/>
    </row>
    <row r="638" spans="12:12" x14ac:dyDescent="0.25">
      <c r="L638" s="48"/>
    </row>
    <row r="639" spans="12:12" x14ac:dyDescent="0.25">
      <c r="L639" s="48"/>
    </row>
    <row r="640" spans="12:12" x14ac:dyDescent="0.25">
      <c r="L640" s="48"/>
    </row>
    <row r="641" spans="12:12" x14ac:dyDescent="0.25">
      <c r="L641" s="48"/>
    </row>
    <row r="642" spans="12:12" x14ac:dyDescent="0.25">
      <c r="L642" s="48"/>
    </row>
    <row r="643" spans="12:12" x14ac:dyDescent="0.25">
      <c r="L643" s="48"/>
    </row>
    <row r="644" spans="12:12" x14ac:dyDescent="0.25">
      <c r="L644" s="48"/>
    </row>
    <row r="645" spans="12:12" x14ac:dyDescent="0.25">
      <c r="L645" s="48"/>
    </row>
    <row r="646" spans="12:12" x14ac:dyDescent="0.25">
      <c r="L646" s="48"/>
    </row>
    <row r="647" spans="12:12" x14ac:dyDescent="0.25">
      <c r="L647" s="48"/>
    </row>
    <row r="648" spans="12:12" x14ac:dyDescent="0.25">
      <c r="L648" s="48"/>
    </row>
    <row r="649" spans="12:12" x14ac:dyDescent="0.25">
      <c r="L649" s="48"/>
    </row>
    <row r="650" spans="12:12" x14ac:dyDescent="0.25">
      <c r="L650" s="48"/>
    </row>
    <row r="651" spans="12:12" x14ac:dyDescent="0.25">
      <c r="L651" s="48"/>
    </row>
    <row r="652" spans="12:12" x14ac:dyDescent="0.25">
      <c r="L652" s="48"/>
    </row>
    <row r="653" spans="12:12" x14ac:dyDescent="0.25">
      <c r="L653" s="48"/>
    </row>
    <row r="654" spans="12:12" x14ac:dyDescent="0.25">
      <c r="L654" s="48"/>
    </row>
    <row r="655" spans="12:12" x14ac:dyDescent="0.25">
      <c r="L655" s="48"/>
    </row>
    <row r="656" spans="12:12" x14ac:dyDescent="0.25">
      <c r="L656" s="48"/>
    </row>
    <row r="657" spans="12:12" x14ac:dyDescent="0.25">
      <c r="L657" s="48"/>
    </row>
    <row r="658" spans="12:12" x14ac:dyDescent="0.25">
      <c r="L658" s="48"/>
    </row>
    <row r="659" spans="12:12" x14ac:dyDescent="0.25">
      <c r="L659" s="48"/>
    </row>
    <row r="660" spans="12:12" x14ac:dyDescent="0.25">
      <c r="L660" s="48"/>
    </row>
    <row r="661" spans="12:12" x14ac:dyDescent="0.25">
      <c r="L661" s="48"/>
    </row>
    <row r="662" spans="12:12" x14ac:dyDescent="0.25">
      <c r="L662" s="48"/>
    </row>
    <row r="663" spans="12:12" x14ac:dyDescent="0.25">
      <c r="L663" s="48"/>
    </row>
    <row r="664" spans="12:12" x14ac:dyDescent="0.25">
      <c r="L664" s="48"/>
    </row>
    <row r="665" spans="12:12" x14ac:dyDescent="0.25">
      <c r="L665" s="48"/>
    </row>
    <row r="666" spans="12:12" x14ac:dyDescent="0.25">
      <c r="L666" s="48"/>
    </row>
    <row r="667" spans="12:12" x14ac:dyDescent="0.25">
      <c r="L667" s="48"/>
    </row>
    <row r="668" spans="12:12" x14ac:dyDescent="0.25">
      <c r="L668" s="48"/>
    </row>
    <row r="669" spans="12:12" x14ac:dyDescent="0.25">
      <c r="L669" s="48"/>
    </row>
    <row r="670" spans="12:12" x14ac:dyDescent="0.25">
      <c r="L670" s="48"/>
    </row>
    <row r="671" spans="12:12" x14ac:dyDescent="0.25">
      <c r="L671" s="48"/>
    </row>
    <row r="672" spans="12:12" x14ac:dyDescent="0.25">
      <c r="L672" s="48"/>
    </row>
    <row r="673" spans="12:12" x14ac:dyDescent="0.25">
      <c r="L673" s="48"/>
    </row>
    <row r="674" spans="12:12" x14ac:dyDescent="0.25">
      <c r="L674" s="48"/>
    </row>
    <row r="675" spans="12:12" x14ac:dyDescent="0.25">
      <c r="L675" s="48"/>
    </row>
    <row r="676" spans="12:12" x14ac:dyDescent="0.25">
      <c r="L676" s="48"/>
    </row>
    <row r="677" spans="12:12" x14ac:dyDescent="0.25">
      <c r="L677" s="48"/>
    </row>
    <row r="678" spans="12:12" x14ac:dyDescent="0.25">
      <c r="L678" s="48"/>
    </row>
    <row r="679" spans="12:12" x14ac:dyDescent="0.25">
      <c r="L679" s="48"/>
    </row>
    <row r="680" spans="12:12" x14ac:dyDescent="0.25">
      <c r="L680" s="48"/>
    </row>
    <row r="681" spans="12:12" x14ac:dyDescent="0.25">
      <c r="L681" s="48"/>
    </row>
    <row r="682" spans="12:12" x14ac:dyDescent="0.25">
      <c r="L682" s="48"/>
    </row>
    <row r="683" spans="12:12" x14ac:dyDescent="0.25">
      <c r="L683" s="48"/>
    </row>
    <row r="684" spans="12:12" x14ac:dyDescent="0.25">
      <c r="L684" s="48"/>
    </row>
    <row r="685" spans="12:12" x14ac:dyDescent="0.25">
      <c r="L685" s="48"/>
    </row>
    <row r="686" spans="12:12" x14ac:dyDescent="0.25">
      <c r="L686" s="48"/>
    </row>
    <row r="687" spans="12:12" x14ac:dyDescent="0.25">
      <c r="L687" s="48"/>
    </row>
    <row r="688" spans="12:12" x14ac:dyDescent="0.25">
      <c r="L688" s="48"/>
    </row>
    <row r="689" spans="12:12" x14ac:dyDescent="0.25">
      <c r="L689" s="48"/>
    </row>
    <row r="690" spans="12:12" x14ac:dyDescent="0.25">
      <c r="L690" s="48"/>
    </row>
    <row r="691" spans="12:12" x14ac:dyDescent="0.25">
      <c r="L691" s="48"/>
    </row>
    <row r="692" spans="12:12" x14ac:dyDescent="0.25">
      <c r="L692" s="48"/>
    </row>
    <row r="693" spans="12:12" x14ac:dyDescent="0.25">
      <c r="L693" s="48"/>
    </row>
    <row r="694" spans="12:12" x14ac:dyDescent="0.25">
      <c r="L694" s="48"/>
    </row>
    <row r="695" spans="12:12" x14ac:dyDescent="0.25">
      <c r="L695" s="48"/>
    </row>
    <row r="696" spans="12:12" x14ac:dyDescent="0.25">
      <c r="L696" s="48"/>
    </row>
    <row r="697" spans="12:12" x14ac:dyDescent="0.25">
      <c r="L697" s="48"/>
    </row>
    <row r="698" spans="12:12" x14ac:dyDescent="0.25">
      <c r="L698" s="48"/>
    </row>
    <row r="699" spans="12:12" x14ac:dyDescent="0.25">
      <c r="L699" s="48"/>
    </row>
    <row r="700" spans="12:12" x14ac:dyDescent="0.25">
      <c r="L700" s="48"/>
    </row>
    <row r="701" spans="12:12" x14ac:dyDescent="0.25">
      <c r="L701" s="48"/>
    </row>
    <row r="702" spans="12:12" x14ac:dyDescent="0.25">
      <c r="L702" s="48"/>
    </row>
    <row r="703" spans="12:12" x14ac:dyDescent="0.25">
      <c r="L703" s="48"/>
    </row>
    <row r="704" spans="12:12" x14ac:dyDescent="0.25">
      <c r="L704" s="48"/>
    </row>
    <row r="705" spans="12:12" x14ac:dyDescent="0.25">
      <c r="L705" s="48"/>
    </row>
    <row r="706" spans="12:12" x14ac:dyDescent="0.25">
      <c r="L706" s="48"/>
    </row>
    <row r="707" spans="12:12" x14ac:dyDescent="0.25">
      <c r="L707" s="48"/>
    </row>
    <row r="708" spans="12:12" x14ac:dyDescent="0.25">
      <c r="L708" s="48"/>
    </row>
    <row r="709" spans="12:12" x14ac:dyDescent="0.25">
      <c r="L709" s="48"/>
    </row>
    <row r="710" spans="12:12" x14ac:dyDescent="0.25">
      <c r="L710" s="48"/>
    </row>
    <row r="711" spans="12:12" x14ac:dyDescent="0.25">
      <c r="L711" s="48"/>
    </row>
    <row r="712" spans="12:12" x14ac:dyDescent="0.25">
      <c r="L712" s="48"/>
    </row>
    <row r="713" spans="12:12" x14ac:dyDescent="0.25">
      <c r="L713" s="48"/>
    </row>
    <row r="714" spans="12:12" x14ac:dyDescent="0.25">
      <c r="L714" s="48"/>
    </row>
    <row r="715" spans="12:12" x14ac:dyDescent="0.25">
      <c r="L715" s="48"/>
    </row>
    <row r="716" spans="12:12" x14ac:dyDescent="0.25">
      <c r="L716" s="48"/>
    </row>
    <row r="717" spans="12:12" x14ac:dyDescent="0.25">
      <c r="L717" s="48"/>
    </row>
    <row r="718" spans="12:12" x14ac:dyDescent="0.25">
      <c r="L718" s="48"/>
    </row>
    <row r="719" spans="12:12" x14ac:dyDescent="0.25">
      <c r="L719" s="48"/>
    </row>
    <row r="720" spans="12:12" x14ac:dyDescent="0.25">
      <c r="L720" s="48"/>
    </row>
    <row r="721" spans="12:12" x14ac:dyDescent="0.25">
      <c r="L721" s="48"/>
    </row>
    <row r="722" spans="12:12" x14ac:dyDescent="0.25">
      <c r="L722" s="48"/>
    </row>
    <row r="723" spans="12:12" x14ac:dyDescent="0.25">
      <c r="L723" s="48"/>
    </row>
    <row r="724" spans="12:12" x14ac:dyDescent="0.25">
      <c r="L724" s="48"/>
    </row>
    <row r="725" spans="12:12" x14ac:dyDescent="0.25">
      <c r="L725" s="48"/>
    </row>
    <row r="726" spans="12:12" x14ac:dyDescent="0.25">
      <c r="L726" s="48"/>
    </row>
    <row r="727" spans="12:12" x14ac:dyDescent="0.25">
      <c r="L727" s="48"/>
    </row>
    <row r="728" spans="12:12" x14ac:dyDescent="0.25">
      <c r="L728" s="48"/>
    </row>
    <row r="729" spans="12:12" x14ac:dyDescent="0.25">
      <c r="L729" s="48"/>
    </row>
    <row r="730" spans="12:12" x14ac:dyDescent="0.25">
      <c r="L730" s="48"/>
    </row>
    <row r="731" spans="12:12" x14ac:dyDescent="0.25">
      <c r="L731" s="48"/>
    </row>
    <row r="732" spans="12:12" x14ac:dyDescent="0.25">
      <c r="L732" s="48"/>
    </row>
    <row r="733" spans="12:12" x14ac:dyDescent="0.25">
      <c r="L733" s="48"/>
    </row>
    <row r="734" spans="12:12" x14ac:dyDescent="0.25">
      <c r="L734" s="48"/>
    </row>
    <row r="735" spans="12:12" x14ac:dyDescent="0.25">
      <c r="L735" s="48"/>
    </row>
    <row r="736" spans="12:12" x14ac:dyDescent="0.25">
      <c r="L736" s="48"/>
    </row>
    <row r="737" spans="12:12" x14ac:dyDescent="0.25">
      <c r="L737" s="48"/>
    </row>
    <row r="738" spans="12:12" x14ac:dyDescent="0.25">
      <c r="L738" s="48"/>
    </row>
    <row r="739" spans="12:12" x14ac:dyDescent="0.25">
      <c r="L739" s="48"/>
    </row>
    <row r="740" spans="12:12" x14ac:dyDescent="0.25">
      <c r="L740" s="48"/>
    </row>
    <row r="741" spans="12:12" x14ac:dyDescent="0.25">
      <c r="L741" s="48"/>
    </row>
    <row r="742" spans="12:12" x14ac:dyDescent="0.25">
      <c r="L742" s="48"/>
    </row>
    <row r="743" spans="12:12" x14ac:dyDescent="0.25">
      <c r="L743" s="48"/>
    </row>
    <row r="744" spans="12:12" x14ac:dyDescent="0.25">
      <c r="L744" s="48"/>
    </row>
    <row r="745" spans="12:12" x14ac:dyDescent="0.25">
      <c r="L745" s="48"/>
    </row>
    <row r="746" spans="12:12" x14ac:dyDescent="0.25">
      <c r="L746" s="48"/>
    </row>
    <row r="747" spans="12:12" x14ac:dyDescent="0.25">
      <c r="L747" s="48"/>
    </row>
    <row r="748" spans="12:12" x14ac:dyDescent="0.25">
      <c r="L748" s="48"/>
    </row>
    <row r="749" spans="12:12" x14ac:dyDescent="0.25">
      <c r="L749" s="48"/>
    </row>
    <row r="750" spans="12:12" x14ac:dyDescent="0.25">
      <c r="L750" s="48"/>
    </row>
    <row r="751" spans="12:12" x14ac:dyDescent="0.25">
      <c r="L751" s="48"/>
    </row>
    <row r="752" spans="12:12" x14ac:dyDescent="0.25">
      <c r="L752" s="48"/>
    </row>
    <row r="753" spans="12:12" x14ac:dyDescent="0.25">
      <c r="L753" s="48"/>
    </row>
    <row r="754" spans="12:12" x14ac:dyDescent="0.25">
      <c r="L754" s="48"/>
    </row>
    <row r="755" spans="12:12" x14ac:dyDescent="0.25">
      <c r="L755" s="48"/>
    </row>
    <row r="756" spans="12:12" x14ac:dyDescent="0.25">
      <c r="L756" s="48"/>
    </row>
    <row r="757" spans="12:12" x14ac:dyDescent="0.25">
      <c r="L757" s="48"/>
    </row>
    <row r="758" spans="12:12" x14ac:dyDescent="0.25">
      <c r="L758" s="48"/>
    </row>
    <row r="759" spans="12:12" x14ac:dyDescent="0.25">
      <c r="L759" s="48"/>
    </row>
    <row r="760" spans="12:12" x14ac:dyDescent="0.25">
      <c r="L760" s="48"/>
    </row>
    <row r="761" spans="12:12" x14ac:dyDescent="0.25">
      <c r="L761" s="48"/>
    </row>
    <row r="762" spans="12:12" x14ac:dyDescent="0.25">
      <c r="L762" s="48"/>
    </row>
    <row r="763" spans="12:12" x14ac:dyDescent="0.25">
      <c r="L763" s="48"/>
    </row>
    <row r="764" spans="12:12" x14ac:dyDescent="0.25">
      <c r="L764" s="48"/>
    </row>
    <row r="765" spans="12:12" x14ac:dyDescent="0.25">
      <c r="L765" s="48"/>
    </row>
    <row r="766" spans="12:12" x14ac:dyDescent="0.25">
      <c r="L766" s="48"/>
    </row>
    <row r="767" spans="12:12" x14ac:dyDescent="0.25">
      <c r="L767" s="48"/>
    </row>
    <row r="768" spans="12:12" x14ac:dyDescent="0.25">
      <c r="L768" s="48"/>
    </row>
    <row r="769" spans="12:12" x14ac:dyDescent="0.25">
      <c r="L769" s="48"/>
    </row>
    <row r="770" spans="12:12" x14ac:dyDescent="0.25">
      <c r="L770" s="48"/>
    </row>
    <row r="771" spans="12:12" x14ac:dyDescent="0.25">
      <c r="L771" s="48"/>
    </row>
    <row r="772" spans="12:12" x14ac:dyDescent="0.25">
      <c r="L772" s="48"/>
    </row>
    <row r="773" spans="12:12" x14ac:dyDescent="0.25">
      <c r="L773" s="48"/>
    </row>
    <row r="774" spans="12:12" x14ac:dyDescent="0.25">
      <c r="L774" s="48"/>
    </row>
    <row r="775" spans="12:12" x14ac:dyDescent="0.25">
      <c r="L775" s="48"/>
    </row>
    <row r="776" spans="12:12" x14ac:dyDescent="0.25">
      <c r="L776" s="48"/>
    </row>
    <row r="777" spans="12:12" x14ac:dyDescent="0.25">
      <c r="L777" s="48"/>
    </row>
    <row r="778" spans="12:12" x14ac:dyDescent="0.25">
      <c r="L778" s="48"/>
    </row>
    <row r="779" spans="12:12" x14ac:dyDescent="0.25">
      <c r="L779" s="48"/>
    </row>
    <row r="780" spans="12:12" x14ac:dyDescent="0.25">
      <c r="L780" s="48"/>
    </row>
    <row r="781" spans="12:12" x14ac:dyDescent="0.25">
      <c r="L781" s="48"/>
    </row>
    <row r="782" spans="12:12" x14ac:dyDescent="0.25">
      <c r="L782" s="48"/>
    </row>
    <row r="783" spans="12:12" x14ac:dyDescent="0.25">
      <c r="L783" s="48"/>
    </row>
    <row r="784" spans="12:12" x14ac:dyDescent="0.25">
      <c r="L784" s="48"/>
    </row>
    <row r="785" spans="12:12" x14ac:dyDescent="0.25">
      <c r="L785" s="48"/>
    </row>
    <row r="786" spans="12:12" x14ac:dyDescent="0.25">
      <c r="L786" s="48"/>
    </row>
    <row r="787" spans="12:12" x14ac:dyDescent="0.25">
      <c r="L787" s="48"/>
    </row>
    <row r="788" spans="12:12" x14ac:dyDescent="0.25">
      <c r="L788" s="48"/>
    </row>
    <row r="789" spans="12:12" x14ac:dyDescent="0.25">
      <c r="L789" s="48"/>
    </row>
    <row r="790" spans="12:12" x14ac:dyDescent="0.25">
      <c r="L790" s="48"/>
    </row>
    <row r="791" spans="12:12" x14ac:dyDescent="0.25">
      <c r="L791" s="48"/>
    </row>
    <row r="792" spans="12:12" x14ac:dyDescent="0.25">
      <c r="L792" s="48"/>
    </row>
    <row r="793" spans="12:12" x14ac:dyDescent="0.25">
      <c r="L793" s="48"/>
    </row>
    <row r="794" spans="12:12" x14ac:dyDescent="0.25">
      <c r="L794" s="48"/>
    </row>
    <row r="795" spans="12:12" x14ac:dyDescent="0.25">
      <c r="L795" s="48"/>
    </row>
    <row r="796" spans="12:12" x14ac:dyDescent="0.25">
      <c r="L796" s="48"/>
    </row>
    <row r="797" spans="12:12" x14ac:dyDescent="0.25">
      <c r="L797" s="48"/>
    </row>
    <row r="798" spans="12:12" x14ac:dyDescent="0.25">
      <c r="L798" s="48"/>
    </row>
    <row r="799" spans="12:12" x14ac:dyDescent="0.25">
      <c r="L799" s="48"/>
    </row>
    <row r="800" spans="12:12" x14ac:dyDescent="0.25">
      <c r="L800" s="48"/>
    </row>
    <row r="801" spans="12:12" x14ac:dyDescent="0.25">
      <c r="L801" s="48"/>
    </row>
    <row r="802" spans="12:12" x14ac:dyDescent="0.25">
      <c r="L802" s="48"/>
    </row>
    <row r="803" spans="12:12" x14ac:dyDescent="0.25">
      <c r="L803" s="48"/>
    </row>
    <row r="804" spans="12:12" x14ac:dyDescent="0.25">
      <c r="L804" s="48"/>
    </row>
    <row r="805" spans="12:12" x14ac:dyDescent="0.25">
      <c r="L805" s="48"/>
    </row>
    <row r="806" spans="12:12" x14ac:dyDescent="0.25">
      <c r="L806" s="48"/>
    </row>
    <row r="807" spans="12:12" x14ac:dyDescent="0.25">
      <c r="L807" s="48"/>
    </row>
    <row r="808" spans="12:12" x14ac:dyDescent="0.25">
      <c r="L808" s="48"/>
    </row>
    <row r="809" spans="12:12" x14ac:dyDescent="0.25">
      <c r="L809" s="48"/>
    </row>
    <row r="810" spans="12:12" x14ac:dyDescent="0.25">
      <c r="L810" s="48"/>
    </row>
    <row r="811" spans="12:12" x14ac:dyDescent="0.25">
      <c r="L811" s="48"/>
    </row>
    <row r="812" spans="12:12" x14ac:dyDescent="0.25">
      <c r="L812" s="48"/>
    </row>
    <row r="813" spans="12:12" x14ac:dyDescent="0.25">
      <c r="L813" s="48"/>
    </row>
    <row r="814" spans="12:12" x14ac:dyDescent="0.25">
      <c r="L814" s="48"/>
    </row>
    <row r="815" spans="12:12" x14ac:dyDescent="0.25">
      <c r="L815" s="48"/>
    </row>
    <row r="816" spans="12:12" x14ac:dyDescent="0.25">
      <c r="L816" s="48"/>
    </row>
    <row r="817" spans="12:12" x14ac:dyDescent="0.25">
      <c r="L817" s="48"/>
    </row>
    <row r="818" spans="12:12" x14ac:dyDescent="0.25">
      <c r="L818" s="48"/>
    </row>
    <row r="819" spans="12:12" x14ac:dyDescent="0.25">
      <c r="L819" s="48"/>
    </row>
    <row r="820" spans="12:12" x14ac:dyDescent="0.25">
      <c r="L820" s="48"/>
    </row>
    <row r="821" spans="12:12" x14ac:dyDescent="0.25">
      <c r="L821" s="48"/>
    </row>
    <row r="822" spans="12:12" x14ac:dyDescent="0.25">
      <c r="L822" s="48"/>
    </row>
    <row r="823" spans="12:12" x14ac:dyDescent="0.25">
      <c r="L823" s="48"/>
    </row>
    <row r="824" spans="12:12" x14ac:dyDescent="0.25">
      <c r="L824" s="48"/>
    </row>
    <row r="825" spans="12:12" x14ac:dyDescent="0.25">
      <c r="L825" s="48"/>
    </row>
    <row r="826" spans="12:12" x14ac:dyDescent="0.25">
      <c r="L826" s="48"/>
    </row>
    <row r="827" spans="12:12" x14ac:dyDescent="0.25">
      <c r="L827" s="48"/>
    </row>
    <row r="828" spans="12:12" x14ac:dyDescent="0.25">
      <c r="L828" s="48"/>
    </row>
    <row r="829" spans="12:12" x14ac:dyDescent="0.25">
      <c r="L829" s="48"/>
    </row>
    <row r="830" spans="12:12" x14ac:dyDescent="0.25">
      <c r="L830" s="48"/>
    </row>
    <row r="831" spans="12:12" x14ac:dyDescent="0.25">
      <c r="L831" s="48"/>
    </row>
    <row r="832" spans="12:12" x14ac:dyDescent="0.25">
      <c r="L832" s="48"/>
    </row>
    <row r="833" spans="12:12" x14ac:dyDescent="0.25">
      <c r="L833" s="48"/>
    </row>
    <row r="834" spans="12:12" x14ac:dyDescent="0.25">
      <c r="L834" s="48"/>
    </row>
    <row r="835" spans="12:12" x14ac:dyDescent="0.25">
      <c r="L835" s="48"/>
    </row>
    <row r="836" spans="12:12" x14ac:dyDescent="0.25">
      <c r="L836" s="48"/>
    </row>
    <row r="837" spans="12:12" x14ac:dyDescent="0.25">
      <c r="L837" s="48"/>
    </row>
    <row r="838" spans="12:12" x14ac:dyDescent="0.25">
      <c r="L838" s="48"/>
    </row>
    <row r="839" spans="12:12" x14ac:dyDescent="0.25">
      <c r="L839" s="48"/>
    </row>
    <row r="840" spans="12:12" x14ac:dyDescent="0.25">
      <c r="L840" s="48"/>
    </row>
    <row r="841" spans="12:12" x14ac:dyDescent="0.25">
      <c r="L841" s="48"/>
    </row>
    <row r="842" spans="12:12" x14ac:dyDescent="0.25">
      <c r="L842" s="48"/>
    </row>
    <row r="843" spans="12:12" x14ac:dyDescent="0.25">
      <c r="L843" s="48"/>
    </row>
    <row r="844" spans="12:12" x14ac:dyDescent="0.25">
      <c r="L844" s="48"/>
    </row>
    <row r="845" spans="12:12" x14ac:dyDescent="0.25">
      <c r="L845" s="48"/>
    </row>
    <row r="846" spans="12:12" x14ac:dyDescent="0.25">
      <c r="L846" s="48"/>
    </row>
    <row r="847" spans="12:12" x14ac:dyDescent="0.25">
      <c r="L847" s="48"/>
    </row>
    <row r="848" spans="12:12" x14ac:dyDescent="0.25">
      <c r="L848" s="48"/>
    </row>
    <row r="849" spans="12:12" x14ac:dyDescent="0.25">
      <c r="L849" s="48"/>
    </row>
    <row r="850" spans="12:12" x14ac:dyDescent="0.25">
      <c r="L850" s="48"/>
    </row>
    <row r="851" spans="12:12" x14ac:dyDescent="0.25">
      <c r="L851" s="48"/>
    </row>
    <row r="852" spans="12:12" x14ac:dyDescent="0.25">
      <c r="L852" s="48"/>
    </row>
    <row r="853" spans="12:12" x14ac:dyDescent="0.25">
      <c r="L853" s="48"/>
    </row>
    <row r="854" spans="12:12" x14ac:dyDescent="0.25">
      <c r="L854" s="48"/>
    </row>
    <row r="855" spans="12:12" x14ac:dyDescent="0.25">
      <c r="L855" s="48"/>
    </row>
    <row r="856" spans="12:12" x14ac:dyDescent="0.25">
      <c r="L856" s="48"/>
    </row>
    <row r="857" spans="12:12" x14ac:dyDescent="0.25">
      <c r="L857" s="48"/>
    </row>
    <row r="858" spans="12:12" x14ac:dyDescent="0.25">
      <c r="L858" s="48"/>
    </row>
    <row r="859" spans="12:12" x14ac:dyDescent="0.25">
      <c r="L859" s="48"/>
    </row>
    <row r="860" spans="12:12" x14ac:dyDescent="0.25">
      <c r="L860" s="48"/>
    </row>
    <row r="861" spans="12:12" x14ac:dyDescent="0.25">
      <c r="L861" s="48"/>
    </row>
    <row r="862" spans="12:12" x14ac:dyDescent="0.25">
      <c r="L862" s="48"/>
    </row>
    <row r="863" spans="12:12" x14ac:dyDescent="0.25">
      <c r="L863" s="48"/>
    </row>
    <row r="864" spans="12:12" x14ac:dyDescent="0.25">
      <c r="L864" s="48"/>
    </row>
    <row r="865" spans="12:12" x14ac:dyDescent="0.25">
      <c r="L865" s="48"/>
    </row>
    <row r="866" spans="12:12" x14ac:dyDescent="0.25">
      <c r="L866" s="48"/>
    </row>
    <row r="867" spans="12:12" x14ac:dyDescent="0.25">
      <c r="L867" s="48"/>
    </row>
    <row r="868" spans="12:12" x14ac:dyDescent="0.25">
      <c r="L868" s="48"/>
    </row>
    <row r="869" spans="12:12" x14ac:dyDescent="0.25">
      <c r="L869" s="48"/>
    </row>
    <row r="870" spans="12:12" x14ac:dyDescent="0.25">
      <c r="L870" s="48"/>
    </row>
    <row r="871" spans="12:12" x14ac:dyDescent="0.25">
      <c r="L871" s="48"/>
    </row>
    <row r="872" spans="12:12" x14ac:dyDescent="0.25">
      <c r="L872" s="48"/>
    </row>
    <row r="873" spans="12:12" x14ac:dyDescent="0.25">
      <c r="L873" s="48"/>
    </row>
    <row r="874" spans="12:12" x14ac:dyDescent="0.25">
      <c r="L874" s="48"/>
    </row>
    <row r="875" spans="12:12" x14ac:dyDescent="0.25">
      <c r="L875" s="48"/>
    </row>
    <row r="876" spans="12:12" x14ac:dyDescent="0.25">
      <c r="L876" s="48"/>
    </row>
    <row r="877" spans="12:12" x14ac:dyDescent="0.25">
      <c r="L877" s="48"/>
    </row>
    <row r="878" spans="12:12" x14ac:dyDescent="0.25">
      <c r="L878" s="48"/>
    </row>
    <row r="879" spans="12:12" x14ac:dyDescent="0.25">
      <c r="L879" s="48"/>
    </row>
    <row r="880" spans="12:12" x14ac:dyDescent="0.25">
      <c r="L880" s="48"/>
    </row>
    <row r="881" spans="12:12" x14ac:dyDescent="0.25">
      <c r="L881" s="48"/>
    </row>
    <row r="882" spans="12:12" x14ac:dyDescent="0.25">
      <c r="L882" s="48"/>
    </row>
    <row r="883" spans="12:12" x14ac:dyDescent="0.25">
      <c r="L883" s="48"/>
    </row>
    <row r="884" spans="12:12" x14ac:dyDescent="0.25">
      <c r="L884" s="48"/>
    </row>
    <row r="885" spans="12:12" x14ac:dyDescent="0.25">
      <c r="L885" s="48"/>
    </row>
    <row r="886" spans="12:12" x14ac:dyDescent="0.25">
      <c r="L886" s="48"/>
    </row>
    <row r="887" spans="12:12" x14ac:dyDescent="0.25">
      <c r="L887" s="48"/>
    </row>
    <row r="888" spans="12:12" x14ac:dyDescent="0.25">
      <c r="L888" s="48"/>
    </row>
    <row r="889" spans="12:12" x14ac:dyDescent="0.25">
      <c r="L889" s="48"/>
    </row>
    <row r="890" spans="12:12" x14ac:dyDescent="0.25">
      <c r="L890" s="48"/>
    </row>
    <row r="891" spans="12:12" x14ac:dyDescent="0.25">
      <c r="L891" s="48"/>
    </row>
    <row r="892" spans="12:12" x14ac:dyDescent="0.25">
      <c r="L892" s="48"/>
    </row>
    <row r="893" spans="12:12" x14ac:dyDescent="0.25">
      <c r="L893" s="48"/>
    </row>
    <row r="894" spans="12:12" x14ac:dyDescent="0.25">
      <c r="L894" s="48"/>
    </row>
    <row r="895" spans="12:12" x14ac:dyDescent="0.25">
      <c r="L895" s="48"/>
    </row>
    <row r="896" spans="12:12" x14ac:dyDescent="0.25">
      <c r="L896" s="48"/>
    </row>
    <row r="897" spans="12:12" x14ac:dyDescent="0.25">
      <c r="L897" s="48"/>
    </row>
    <row r="898" spans="12:12" x14ac:dyDescent="0.25">
      <c r="L898" s="48"/>
    </row>
    <row r="899" spans="12:12" x14ac:dyDescent="0.25">
      <c r="L899" s="48"/>
    </row>
    <row r="900" spans="12:12" x14ac:dyDescent="0.25">
      <c r="L900" s="48"/>
    </row>
    <row r="901" spans="12:12" x14ac:dyDescent="0.25">
      <c r="L901" s="48"/>
    </row>
    <row r="902" spans="12:12" x14ac:dyDescent="0.25">
      <c r="L902" s="48"/>
    </row>
    <row r="903" spans="12:12" x14ac:dyDescent="0.25">
      <c r="L903" s="48"/>
    </row>
    <row r="904" spans="12:12" x14ac:dyDescent="0.25">
      <c r="L904" s="48"/>
    </row>
    <row r="905" spans="12:12" x14ac:dyDescent="0.25">
      <c r="L905" s="48"/>
    </row>
    <row r="906" spans="12:12" x14ac:dyDescent="0.25">
      <c r="L906" s="48"/>
    </row>
    <row r="907" spans="12:12" x14ac:dyDescent="0.25">
      <c r="L907" s="48"/>
    </row>
    <row r="908" spans="12:12" x14ac:dyDescent="0.25">
      <c r="L908" s="48"/>
    </row>
    <row r="909" spans="12:12" x14ac:dyDescent="0.25">
      <c r="L909" s="48"/>
    </row>
    <row r="910" spans="12:12" x14ac:dyDescent="0.25">
      <c r="L910" s="48"/>
    </row>
    <row r="911" spans="12:12" x14ac:dyDescent="0.25">
      <c r="L911" s="48"/>
    </row>
    <row r="912" spans="12:12" x14ac:dyDescent="0.25">
      <c r="L912" s="48"/>
    </row>
    <row r="913" spans="12:12" x14ac:dyDescent="0.25">
      <c r="L913" s="48"/>
    </row>
    <row r="914" spans="12:12" x14ac:dyDescent="0.25">
      <c r="L914" s="48"/>
    </row>
    <row r="915" spans="12:12" x14ac:dyDescent="0.25">
      <c r="L915" s="48"/>
    </row>
    <row r="916" spans="12:12" x14ac:dyDescent="0.25">
      <c r="L916" s="48"/>
    </row>
    <row r="917" spans="12:12" x14ac:dyDescent="0.25">
      <c r="L917" s="48"/>
    </row>
    <row r="918" spans="12:12" x14ac:dyDescent="0.25">
      <c r="L918" s="48"/>
    </row>
    <row r="919" spans="12:12" x14ac:dyDescent="0.25">
      <c r="L919" s="48"/>
    </row>
    <row r="920" spans="12:12" x14ac:dyDescent="0.25">
      <c r="L920" s="48"/>
    </row>
    <row r="921" spans="12:12" x14ac:dyDescent="0.25">
      <c r="L921" s="48"/>
    </row>
    <row r="922" spans="12:12" x14ac:dyDescent="0.25">
      <c r="L922" s="48"/>
    </row>
    <row r="923" spans="12:12" x14ac:dyDescent="0.25">
      <c r="L923" s="48"/>
    </row>
    <row r="924" spans="12:12" x14ac:dyDescent="0.25">
      <c r="L924" s="48"/>
    </row>
    <row r="925" spans="12:12" x14ac:dyDescent="0.25">
      <c r="L925" s="48"/>
    </row>
    <row r="926" spans="12:12" x14ac:dyDescent="0.25">
      <c r="L926" s="48"/>
    </row>
    <row r="927" spans="12:12" x14ac:dyDescent="0.25">
      <c r="L927" s="48"/>
    </row>
    <row r="928" spans="12:12" x14ac:dyDescent="0.25">
      <c r="L928" s="48"/>
    </row>
    <row r="929" spans="12:12" x14ac:dyDescent="0.25">
      <c r="L929" s="48"/>
    </row>
    <row r="930" spans="12:12" x14ac:dyDescent="0.25">
      <c r="L930" s="48"/>
    </row>
  </sheetData>
  <sheetProtection algorithmName="SHA-512" hashValue="I+wXr73c8epfg+eyU5zYfAeX42lRD6IBHLzn9PG/Gis1GF0U6/cqCF/BJisd7727nK2ELLOqtaPWKmNqN2bTAQ==" saltValue="WFcwCex45GiiSAIqIIOo+Q==" spinCount="100000" sheet="1" objects="1" scenarios="1"/>
  <mergeCells count="15">
    <mergeCell ref="B26:K26"/>
    <mergeCell ref="B19:K19"/>
    <mergeCell ref="B23:F23"/>
    <mergeCell ref="H23:L23"/>
    <mergeCell ref="B24:K24"/>
    <mergeCell ref="B1:L1"/>
    <mergeCell ref="B21:F21"/>
    <mergeCell ref="H21:L21"/>
    <mergeCell ref="B22:F22"/>
    <mergeCell ref="H22:L22"/>
    <mergeCell ref="B3:B7"/>
    <mergeCell ref="B8:B12"/>
    <mergeCell ref="B13:B14"/>
    <mergeCell ref="B15:B16"/>
    <mergeCell ref="B17:B18"/>
  </mergeCells>
  <hyperlinks>
    <hyperlink ref="E8:E12" location="'Fundamentação (1)'!A1" display="Fundamentação (1)"/>
    <hyperlink ref="E15" location="'Fundamentação (1)'!A1" display="Fundamentação (1)"/>
    <hyperlink ref="G8:G12" location="'Fundamentação (2)'!A1" display="Fundamentação (2)"/>
    <hyperlink ref="G15" location="'Fundamentação (2)'!A1" display="Fundamentação (2)"/>
    <hyperlink ref="K8:K12" location="'Fundamentação (3)'!A1" display="Fundamentação (3)"/>
    <hyperlink ref="K15" location="'Fundamentação (3)'!A1" display="Fundamentação (3)"/>
  </hyperlinks>
  <pageMargins left="0.511811024" right="0.511811024" top="0.78740157499999996" bottom="0.78740157499999996" header="0" footer="0"/>
  <pageSetup paperSize="9"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18"/>
  <sheetViews>
    <sheetView showGridLines="0" topLeftCell="B1" workbookViewId="0">
      <selection activeCell="B1" sqref="B1:L1"/>
    </sheetView>
  </sheetViews>
  <sheetFormatPr defaultColWidth="12.625" defaultRowHeight="15" x14ac:dyDescent="0.25"/>
  <cols>
    <col min="1" max="1" width="2.375" style="53" customWidth="1"/>
    <col min="2" max="2" width="16.375" style="43" customWidth="1"/>
    <col min="3" max="3" width="40.625" style="43" customWidth="1"/>
    <col min="4" max="4" width="8.75" style="53" bestFit="1" customWidth="1"/>
    <col min="5" max="5" width="15.875" style="53" bestFit="1" customWidth="1"/>
    <col min="6" max="6" width="17.125" style="53" bestFit="1" customWidth="1"/>
    <col min="7" max="7" width="18.375" style="53" bestFit="1" customWidth="1"/>
    <col min="8" max="8" width="10.5" style="53" bestFit="1" customWidth="1"/>
    <col min="9" max="9" width="40.625" style="53" customWidth="1"/>
    <col min="10" max="10" width="12.125" style="53" bestFit="1" customWidth="1"/>
    <col min="11" max="11" width="19" style="53" customWidth="1"/>
    <col min="12" max="12" width="13.5" style="53" bestFit="1" customWidth="1"/>
    <col min="13" max="13" width="7.625" style="53" customWidth="1"/>
    <col min="14" max="14" width="15.625" style="53" customWidth="1"/>
    <col min="15" max="15" width="43.375" style="53" customWidth="1"/>
    <col min="16" max="30" width="7.625" style="53" customWidth="1"/>
    <col min="31" max="16384" width="12.625" style="53"/>
  </cols>
  <sheetData>
    <row r="1" spans="2:12" ht="18.75" x14ac:dyDescent="0.25">
      <c r="B1" s="75" t="str">
        <f>Tabela1[[#Headers],[Requerente (Empresa Líder)]]&amp;": "&amp;'Classificação Final'!B8</f>
        <v>Requerente (Empresa Líder): Frigorífico Costa Azul</v>
      </c>
      <c r="C1" s="75"/>
      <c r="D1" s="75"/>
      <c r="E1" s="75"/>
      <c r="F1" s="75"/>
      <c r="G1" s="75"/>
      <c r="H1" s="75"/>
      <c r="I1" s="75"/>
      <c r="J1" s="75"/>
      <c r="K1" s="75"/>
      <c r="L1" s="75"/>
    </row>
    <row r="2" spans="2:12" ht="30" x14ac:dyDescent="0.25">
      <c r="B2" s="13" t="s">
        <v>14</v>
      </c>
      <c r="C2" s="13" t="s">
        <v>30</v>
      </c>
      <c r="D2" s="13" t="s">
        <v>15</v>
      </c>
      <c r="E2" s="13" t="s">
        <v>155</v>
      </c>
      <c r="F2" s="13" t="s">
        <v>32</v>
      </c>
      <c r="G2" s="13" t="s">
        <v>33</v>
      </c>
      <c r="H2" s="13" t="s">
        <v>10</v>
      </c>
      <c r="I2" s="13" t="s">
        <v>34</v>
      </c>
      <c r="J2" s="13" t="s">
        <v>11</v>
      </c>
      <c r="K2" s="13" t="s">
        <v>35</v>
      </c>
      <c r="L2" s="14" t="s">
        <v>52</v>
      </c>
    </row>
    <row r="3" spans="2:12" x14ac:dyDescent="0.25">
      <c r="B3" s="91" t="s">
        <v>16</v>
      </c>
      <c r="C3" s="59" t="s">
        <v>45</v>
      </c>
      <c r="D3" s="71"/>
      <c r="E3" s="71"/>
      <c r="F3" s="71"/>
      <c r="G3" s="71"/>
      <c r="H3" s="71"/>
      <c r="I3" s="71"/>
      <c r="J3" s="71"/>
      <c r="K3" s="71"/>
      <c r="L3" s="15">
        <f t="shared" ref="L3:L18" si="0">SUM(D3:J3)/4</f>
        <v>0</v>
      </c>
    </row>
    <row r="4" spans="2:12" x14ac:dyDescent="0.25">
      <c r="B4" s="92"/>
      <c r="C4" s="59" t="s">
        <v>46</v>
      </c>
      <c r="D4" s="71"/>
      <c r="E4" s="71"/>
      <c r="F4" s="71"/>
      <c r="G4" s="71"/>
      <c r="H4" s="71"/>
      <c r="I4" s="71"/>
      <c r="J4" s="71"/>
      <c r="K4" s="71"/>
      <c r="L4" s="15">
        <f t="shared" si="0"/>
        <v>0</v>
      </c>
    </row>
    <row r="5" spans="2:12" x14ac:dyDescent="0.25">
      <c r="B5" s="92"/>
      <c r="C5" s="59" t="s">
        <v>47</v>
      </c>
      <c r="D5" s="71"/>
      <c r="E5" s="71"/>
      <c r="F5" s="71"/>
      <c r="G5" s="71"/>
      <c r="H5" s="71"/>
      <c r="I5" s="71"/>
      <c r="J5" s="71"/>
      <c r="K5" s="71"/>
      <c r="L5" s="15">
        <f t="shared" si="0"/>
        <v>0</v>
      </c>
    </row>
    <row r="6" spans="2:12" x14ac:dyDescent="0.25">
      <c r="B6" s="92"/>
      <c r="C6" s="59" t="s">
        <v>48</v>
      </c>
      <c r="D6" s="71"/>
      <c r="E6" s="71"/>
      <c r="F6" s="71"/>
      <c r="G6" s="71"/>
      <c r="H6" s="71"/>
      <c r="I6" s="71"/>
      <c r="J6" s="71"/>
      <c r="K6" s="71"/>
      <c r="L6" s="15">
        <f t="shared" si="0"/>
        <v>0</v>
      </c>
    </row>
    <row r="7" spans="2:12" x14ac:dyDescent="0.25">
      <c r="B7" s="93"/>
      <c r="C7" s="59" t="s">
        <v>49</v>
      </c>
      <c r="D7" s="71"/>
      <c r="E7" s="71"/>
      <c r="F7" s="71"/>
      <c r="G7" s="71"/>
      <c r="H7" s="71"/>
      <c r="I7" s="71"/>
      <c r="J7" s="71"/>
      <c r="K7" s="71"/>
      <c r="L7" s="15">
        <f t="shared" si="0"/>
        <v>0</v>
      </c>
    </row>
    <row r="8" spans="2:12" ht="60" x14ac:dyDescent="0.25">
      <c r="B8" s="94" t="s">
        <v>17</v>
      </c>
      <c r="C8" s="61" t="s">
        <v>37</v>
      </c>
      <c r="D8" s="62">
        <v>10</v>
      </c>
      <c r="E8" s="46" t="s">
        <v>147</v>
      </c>
      <c r="F8" s="62">
        <v>10</v>
      </c>
      <c r="G8" s="47" t="s">
        <v>148</v>
      </c>
      <c r="H8" s="62">
        <v>5</v>
      </c>
      <c r="I8" s="64" t="s">
        <v>195</v>
      </c>
      <c r="J8" s="62">
        <v>4</v>
      </c>
      <c r="K8" s="46" t="s">
        <v>149</v>
      </c>
      <c r="L8" s="15">
        <f t="shared" si="0"/>
        <v>7.25</v>
      </c>
    </row>
    <row r="9" spans="2:12" x14ac:dyDescent="0.25">
      <c r="B9" s="92"/>
      <c r="C9" s="61" t="s">
        <v>46</v>
      </c>
      <c r="D9" s="72"/>
      <c r="E9" s="72"/>
      <c r="F9" s="72"/>
      <c r="G9" s="72"/>
      <c r="H9" s="72"/>
      <c r="I9" s="72"/>
      <c r="J9" s="72"/>
      <c r="K9" s="72"/>
      <c r="L9" s="15">
        <f t="shared" si="0"/>
        <v>0</v>
      </c>
    </row>
    <row r="10" spans="2:12" x14ac:dyDescent="0.25">
      <c r="B10" s="92"/>
      <c r="C10" s="61" t="s">
        <v>47</v>
      </c>
      <c r="D10" s="72"/>
      <c r="E10" s="72"/>
      <c r="F10" s="72"/>
      <c r="G10" s="72"/>
      <c r="H10" s="72"/>
      <c r="I10" s="72"/>
      <c r="J10" s="72"/>
      <c r="K10" s="72"/>
      <c r="L10" s="15">
        <f t="shared" si="0"/>
        <v>0</v>
      </c>
    </row>
    <row r="11" spans="2:12" x14ac:dyDescent="0.25">
      <c r="B11" s="92"/>
      <c r="C11" s="61" t="s">
        <v>48</v>
      </c>
      <c r="D11" s="72"/>
      <c r="E11" s="72"/>
      <c r="F11" s="72"/>
      <c r="G11" s="72"/>
      <c r="H11" s="72"/>
      <c r="I11" s="72"/>
      <c r="J11" s="72"/>
      <c r="K11" s="72"/>
      <c r="L11" s="15">
        <f t="shared" si="0"/>
        <v>0</v>
      </c>
    </row>
    <row r="12" spans="2:12" x14ac:dyDescent="0.25">
      <c r="B12" s="93"/>
      <c r="C12" s="61" t="s">
        <v>49</v>
      </c>
      <c r="D12" s="72"/>
      <c r="E12" s="72"/>
      <c r="F12" s="72"/>
      <c r="G12" s="72"/>
      <c r="H12" s="72"/>
      <c r="I12" s="72"/>
      <c r="J12" s="72"/>
      <c r="K12" s="72"/>
      <c r="L12" s="15">
        <f t="shared" si="0"/>
        <v>0</v>
      </c>
    </row>
    <row r="13" spans="2:12" x14ac:dyDescent="0.25">
      <c r="B13" s="91" t="s">
        <v>18</v>
      </c>
      <c r="C13" s="59" t="s">
        <v>45</v>
      </c>
      <c r="D13" s="71"/>
      <c r="E13" s="71"/>
      <c r="F13" s="71"/>
      <c r="G13" s="71"/>
      <c r="H13" s="71"/>
      <c r="I13" s="71"/>
      <c r="J13" s="71"/>
      <c r="K13" s="71"/>
      <c r="L13" s="15">
        <f t="shared" si="0"/>
        <v>0</v>
      </c>
    </row>
    <row r="14" spans="2:12" x14ac:dyDescent="0.25">
      <c r="B14" s="93"/>
      <c r="C14" s="59" t="s">
        <v>46</v>
      </c>
      <c r="D14" s="71"/>
      <c r="E14" s="71"/>
      <c r="F14" s="71"/>
      <c r="G14" s="71"/>
      <c r="H14" s="71"/>
      <c r="I14" s="71"/>
      <c r="J14" s="71"/>
      <c r="K14" s="71"/>
      <c r="L14" s="15">
        <f t="shared" si="0"/>
        <v>0</v>
      </c>
    </row>
    <row r="15" spans="2:12" x14ac:dyDescent="0.25">
      <c r="B15" s="94" t="s">
        <v>19</v>
      </c>
      <c r="C15" s="61" t="s">
        <v>45</v>
      </c>
      <c r="D15" s="72"/>
      <c r="E15" s="72"/>
      <c r="F15" s="72"/>
      <c r="G15" s="72"/>
      <c r="H15" s="72"/>
      <c r="I15" s="72"/>
      <c r="J15" s="72"/>
      <c r="K15" s="72"/>
      <c r="L15" s="15">
        <f t="shared" si="0"/>
        <v>0</v>
      </c>
    </row>
    <row r="16" spans="2:12" x14ac:dyDescent="0.25">
      <c r="B16" s="93"/>
      <c r="C16" s="61" t="s">
        <v>46</v>
      </c>
      <c r="D16" s="72"/>
      <c r="E16" s="72"/>
      <c r="F16" s="72"/>
      <c r="G16" s="72"/>
      <c r="H16" s="72"/>
      <c r="I16" s="72"/>
      <c r="J16" s="72"/>
      <c r="K16" s="72"/>
      <c r="L16" s="15">
        <f t="shared" si="0"/>
        <v>0</v>
      </c>
    </row>
    <row r="17" spans="1:30" x14ac:dyDescent="0.25">
      <c r="B17" s="91" t="s">
        <v>20</v>
      </c>
      <c r="C17" s="59" t="s">
        <v>45</v>
      </c>
      <c r="D17" s="71"/>
      <c r="E17" s="71"/>
      <c r="F17" s="71"/>
      <c r="G17" s="71"/>
      <c r="H17" s="71"/>
      <c r="I17" s="71"/>
      <c r="J17" s="71"/>
      <c r="K17" s="71"/>
      <c r="L17" s="15">
        <f t="shared" si="0"/>
        <v>0</v>
      </c>
    </row>
    <row r="18" spans="1:30" x14ac:dyDescent="0.25">
      <c r="B18" s="93"/>
      <c r="C18" s="59" t="s">
        <v>46</v>
      </c>
      <c r="D18" s="71"/>
      <c r="E18" s="71"/>
      <c r="F18" s="71"/>
      <c r="G18" s="71"/>
      <c r="H18" s="71"/>
      <c r="I18" s="71"/>
      <c r="J18" s="71"/>
      <c r="K18" s="71"/>
      <c r="L18" s="15">
        <f t="shared" si="0"/>
        <v>0</v>
      </c>
    </row>
    <row r="19" spans="1:30" x14ac:dyDescent="0.25">
      <c r="B19" s="95" t="s">
        <v>31</v>
      </c>
      <c r="C19" s="96"/>
      <c r="D19" s="96"/>
      <c r="E19" s="96"/>
      <c r="F19" s="96"/>
      <c r="G19" s="96"/>
      <c r="H19" s="96"/>
      <c r="I19" s="96"/>
      <c r="J19" s="96"/>
      <c r="K19" s="97"/>
      <c r="L19" s="16">
        <f>SUM(L3:L18)/16</f>
        <v>0.453125</v>
      </c>
    </row>
    <row r="20" spans="1:30" x14ac:dyDescent="0.25">
      <c r="L20" s="73"/>
    </row>
    <row r="21" spans="1:30" x14ac:dyDescent="0.25">
      <c r="B21" s="80" t="s">
        <v>13</v>
      </c>
      <c r="C21" s="80"/>
      <c r="D21" s="80"/>
      <c r="E21" s="80"/>
      <c r="F21" s="80"/>
      <c r="G21" s="56" t="s">
        <v>12</v>
      </c>
      <c r="H21" s="77" t="s">
        <v>36</v>
      </c>
      <c r="I21" s="77"/>
      <c r="J21" s="77"/>
      <c r="K21" s="77"/>
      <c r="L21" s="77"/>
    </row>
    <row r="22" spans="1:30" ht="33" customHeight="1" x14ac:dyDescent="0.25">
      <c r="A22" s="68"/>
      <c r="B22" s="89" t="s">
        <v>50</v>
      </c>
      <c r="C22" s="89"/>
      <c r="D22" s="89"/>
      <c r="E22" s="89"/>
      <c r="F22" s="89"/>
      <c r="G22" s="57">
        <v>0</v>
      </c>
      <c r="H22" s="78" t="s">
        <v>212</v>
      </c>
      <c r="I22" s="78"/>
      <c r="J22" s="78"/>
      <c r="K22" s="78"/>
      <c r="L22" s="78"/>
      <c r="M22" s="68"/>
      <c r="N22" s="68"/>
      <c r="O22" s="68"/>
      <c r="P22" s="68"/>
      <c r="Q22" s="68"/>
      <c r="R22" s="68"/>
      <c r="S22" s="68"/>
      <c r="T22" s="68"/>
      <c r="U22" s="68"/>
      <c r="V22" s="68"/>
      <c r="W22" s="68"/>
      <c r="X22" s="68"/>
      <c r="Y22" s="68"/>
      <c r="Z22" s="68"/>
      <c r="AA22" s="68"/>
      <c r="AB22" s="68"/>
      <c r="AC22" s="68"/>
      <c r="AD22" s="68"/>
    </row>
    <row r="23" spans="1:30" ht="33" customHeight="1" x14ac:dyDescent="0.25">
      <c r="B23" s="90" t="s">
        <v>51</v>
      </c>
      <c r="C23" s="90"/>
      <c r="D23" s="90"/>
      <c r="E23" s="90"/>
      <c r="F23" s="90"/>
      <c r="G23" s="57">
        <v>0</v>
      </c>
      <c r="H23" s="79" t="s">
        <v>212</v>
      </c>
      <c r="I23" s="79"/>
      <c r="J23" s="79"/>
      <c r="K23" s="79"/>
      <c r="L23" s="79"/>
    </row>
    <row r="24" spans="1:30" x14ac:dyDescent="0.25">
      <c r="B24" s="76" t="s">
        <v>22</v>
      </c>
      <c r="C24" s="76"/>
      <c r="D24" s="76"/>
      <c r="E24" s="76"/>
      <c r="F24" s="76"/>
      <c r="G24" s="76"/>
      <c r="H24" s="76"/>
      <c r="I24" s="76"/>
      <c r="J24" s="76"/>
      <c r="K24" s="76"/>
      <c r="L24" s="58">
        <f>(G22+G23)/2</f>
        <v>0</v>
      </c>
    </row>
    <row r="25" spans="1:30" x14ac:dyDescent="0.25">
      <c r="L25" s="73"/>
    </row>
    <row r="26" spans="1:30" x14ac:dyDescent="0.25">
      <c r="B26" s="101" t="s">
        <v>23</v>
      </c>
      <c r="C26" s="102"/>
      <c r="D26" s="102"/>
      <c r="E26" s="102"/>
      <c r="F26" s="102"/>
      <c r="G26" s="102"/>
      <c r="H26" s="102"/>
      <c r="I26" s="102"/>
      <c r="J26" s="102"/>
      <c r="K26" s="103"/>
      <c r="L26" s="67">
        <f>L19*0.7+L24*0.3</f>
        <v>0.31718749999999996</v>
      </c>
    </row>
    <row r="27" spans="1:30" x14ac:dyDescent="0.25">
      <c r="L27" s="66"/>
    </row>
    <row r="28" spans="1:30" x14ac:dyDescent="0.25">
      <c r="L28" s="66"/>
    </row>
    <row r="29" spans="1:30" x14ac:dyDescent="0.25">
      <c r="L29" s="66"/>
    </row>
    <row r="30" spans="1:30" x14ac:dyDescent="0.25">
      <c r="L30" s="66"/>
    </row>
    <row r="31" spans="1:30" x14ac:dyDescent="0.25">
      <c r="L31" s="66"/>
    </row>
    <row r="32" spans="1:30" x14ac:dyDescent="0.25">
      <c r="L32" s="66"/>
    </row>
    <row r="33" spans="12:12" x14ac:dyDescent="0.25">
      <c r="L33" s="66"/>
    </row>
    <row r="34" spans="12:12" x14ac:dyDescent="0.25">
      <c r="L34" s="66"/>
    </row>
    <row r="35" spans="12:12" x14ac:dyDescent="0.25">
      <c r="L35" s="66"/>
    </row>
    <row r="36" spans="12:12" x14ac:dyDescent="0.25">
      <c r="L36" s="66"/>
    </row>
    <row r="37" spans="12:12" x14ac:dyDescent="0.25">
      <c r="L37" s="66"/>
    </row>
    <row r="38" spans="12:12" x14ac:dyDescent="0.25">
      <c r="L38" s="66"/>
    </row>
    <row r="39" spans="12:12" x14ac:dyDescent="0.25">
      <c r="L39" s="66"/>
    </row>
    <row r="40" spans="12:12" x14ac:dyDescent="0.25">
      <c r="L40" s="66"/>
    </row>
    <row r="41" spans="12:12" x14ac:dyDescent="0.25">
      <c r="L41" s="66"/>
    </row>
    <row r="42" spans="12:12" x14ac:dyDescent="0.25">
      <c r="L42" s="66"/>
    </row>
    <row r="43" spans="12:12" x14ac:dyDescent="0.25">
      <c r="L43" s="66"/>
    </row>
    <row r="44" spans="12:12" x14ac:dyDescent="0.25">
      <c r="L44" s="66"/>
    </row>
    <row r="45" spans="12:12" x14ac:dyDescent="0.25">
      <c r="L45" s="66"/>
    </row>
    <row r="46" spans="12:12" x14ac:dyDescent="0.25">
      <c r="L46" s="66"/>
    </row>
    <row r="47" spans="12:12" x14ac:dyDescent="0.25">
      <c r="L47" s="66"/>
    </row>
    <row r="48" spans="12:12" x14ac:dyDescent="0.25">
      <c r="L48" s="66"/>
    </row>
    <row r="49" spans="12:12" x14ac:dyDescent="0.25">
      <c r="L49" s="66"/>
    </row>
    <row r="50" spans="12:12" x14ac:dyDescent="0.25">
      <c r="L50" s="66"/>
    </row>
    <row r="51" spans="12:12" x14ac:dyDescent="0.25">
      <c r="L51" s="66"/>
    </row>
    <row r="52" spans="12:12" x14ac:dyDescent="0.25">
      <c r="L52" s="66"/>
    </row>
    <row r="53" spans="12:12" x14ac:dyDescent="0.25">
      <c r="L53" s="66"/>
    </row>
    <row r="54" spans="12:12" x14ac:dyDescent="0.25">
      <c r="L54" s="66"/>
    </row>
    <row r="55" spans="12:12" x14ac:dyDescent="0.25">
      <c r="L55" s="66"/>
    </row>
    <row r="56" spans="12:12" x14ac:dyDescent="0.25">
      <c r="L56" s="66"/>
    </row>
    <row r="57" spans="12:12" x14ac:dyDescent="0.25">
      <c r="L57" s="66"/>
    </row>
    <row r="58" spans="12:12" x14ac:dyDescent="0.25">
      <c r="L58" s="66"/>
    </row>
    <row r="59" spans="12:12" x14ac:dyDescent="0.25">
      <c r="L59" s="66"/>
    </row>
    <row r="60" spans="12:12" x14ac:dyDescent="0.25">
      <c r="L60" s="66"/>
    </row>
    <row r="61" spans="12:12" x14ac:dyDescent="0.25">
      <c r="L61" s="66"/>
    </row>
    <row r="62" spans="12:12" x14ac:dyDescent="0.25">
      <c r="L62" s="66"/>
    </row>
    <row r="63" spans="12:12" x14ac:dyDescent="0.25">
      <c r="L63" s="66"/>
    </row>
    <row r="64" spans="12:12" x14ac:dyDescent="0.25">
      <c r="L64" s="66"/>
    </row>
    <row r="65" spans="12:12" x14ac:dyDescent="0.25">
      <c r="L65" s="66"/>
    </row>
    <row r="66" spans="12:12" x14ac:dyDescent="0.25">
      <c r="L66" s="66"/>
    </row>
    <row r="67" spans="12:12" x14ac:dyDescent="0.25">
      <c r="L67" s="66"/>
    </row>
    <row r="68" spans="12:12" x14ac:dyDescent="0.25">
      <c r="L68" s="66"/>
    </row>
    <row r="69" spans="12:12" x14ac:dyDescent="0.25">
      <c r="L69" s="66"/>
    </row>
    <row r="70" spans="12:12" x14ac:dyDescent="0.25">
      <c r="L70" s="66"/>
    </row>
    <row r="71" spans="12:12" x14ac:dyDescent="0.25">
      <c r="L71" s="66"/>
    </row>
    <row r="72" spans="12:12" x14ac:dyDescent="0.25">
      <c r="L72" s="66"/>
    </row>
    <row r="73" spans="12:12" x14ac:dyDescent="0.25">
      <c r="L73" s="66"/>
    </row>
    <row r="74" spans="12:12" x14ac:dyDescent="0.25">
      <c r="L74" s="66"/>
    </row>
    <row r="75" spans="12:12" x14ac:dyDescent="0.25">
      <c r="L75" s="66"/>
    </row>
    <row r="76" spans="12:12" x14ac:dyDescent="0.25">
      <c r="L76" s="66"/>
    </row>
    <row r="77" spans="12:12" x14ac:dyDescent="0.25">
      <c r="L77" s="66"/>
    </row>
    <row r="78" spans="12:12" x14ac:dyDescent="0.25">
      <c r="L78" s="66"/>
    </row>
    <row r="79" spans="12:12" x14ac:dyDescent="0.25">
      <c r="L79" s="66"/>
    </row>
    <row r="80" spans="12:12" x14ac:dyDescent="0.25">
      <c r="L80" s="66"/>
    </row>
    <row r="81" spans="12:12" x14ac:dyDescent="0.25">
      <c r="L81" s="66"/>
    </row>
    <row r="82" spans="12:12" x14ac:dyDescent="0.25">
      <c r="L82" s="66"/>
    </row>
    <row r="83" spans="12:12" x14ac:dyDescent="0.25">
      <c r="L83" s="66"/>
    </row>
    <row r="84" spans="12:12" x14ac:dyDescent="0.25">
      <c r="L84" s="66"/>
    </row>
    <row r="85" spans="12:12" x14ac:dyDescent="0.25">
      <c r="L85" s="66"/>
    </row>
    <row r="86" spans="12:12" x14ac:dyDescent="0.25">
      <c r="L86" s="66"/>
    </row>
    <row r="87" spans="12:12" x14ac:dyDescent="0.25">
      <c r="L87" s="66"/>
    </row>
    <row r="88" spans="12:12" x14ac:dyDescent="0.25">
      <c r="L88" s="66"/>
    </row>
    <row r="89" spans="12:12" x14ac:dyDescent="0.25">
      <c r="L89" s="66"/>
    </row>
    <row r="90" spans="12:12" x14ac:dyDescent="0.25">
      <c r="L90" s="66"/>
    </row>
    <row r="91" spans="12:12" x14ac:dyDescent="0.25">
      <c r="L91" s="66"/>
    </row>
    <row r="92" spans="12:12" x14ac:dyDescent="0.25">
      <c r="L92" s="66"/>
    </row>
    <row r="93" spans="12:12" x14ac:dyDescent="0.25">
      <c r="L93" s="66"/>
    </row>
    <row r="94" spans="12:12" x14ac:dyDescent="0.25">
      <c r="L94" s="66"/>
    </row>
    <row r="95" spans="12:12" x14ac:dyDescent="0.25">
      <c r="L95" s="66"/>
    </row>
    <row r="96" spans="12:12" x14ac:dyDescent="0.25">
      <c r="L96" s="66"/>
    </row>
    <row r="97" spans="12:12" x14ac:dyDescent="0.25">
      <c r="L97" s="66"/>
    </row>
    <row r="98" spans="12:12" x14ac:dyDescent="0.25">
      <c r="L98" s="66"/>
    </row>
    <row r="99" spans="12:12" x14ac:dyDescent="0.25">
      <c r="L99" s="66"/>
    </row>
    <row r="100" spans="12:12" x14ac:dyDescent="0.25">
      <c r="L100" s="66"/>
    </row>
    <row r="101" spans="12:12" x14ac:dyDescent="0.25">
      <c r="L101" s="66"/>
    </row>
    <row r="102" spans="12:12" x14ac:dyDescent="0.25">
      <c r="L102" s="66"/>
    </row>
    <row r="103" spans="12:12" x14ac:dyDescent="0.25">
      <c r="L103" s="66"/>
    </row>
    <row r="104" spans="12:12" x14ac:dyDescent="0.25">
      <c r="L104" s="66"/>
    </row>
    <row r="105" spans="12:12" x14ac:dyDescent="0.25">
      <c r="L105" s="66"/>
    </row>
    <row r="106" spans="12:12" x14ac:dyDescent="0.25">
      <c r="L106" s="66"/>
    </row>
    <row r="107" spans="12:12" x14ac:dyDescent="0.25">
      <c r="L107" s="66"/>
    </row>
    <row r="108" spans="12:12" x14ac:dyDescent="0.25">
      <c r="L108" s="66"/>
    </row>
    <row r="109" spans="12:12" x14ac:dyDescent="0.25">
      <c r="L109" s="66"/>
    </row>
    <row r="110" spans="12:12" x14ac:dyDescent="0.25">
      <c r="L110" s="66"/>
    </row>
    <row r="111" spans="12:12" x14ac:dyDescent="0.25">
      <c r="L111" s="66"/>
    </row>
    <row r="112" spans="12:12" x14ac:dyDescent="0.25">
      <c r="L112" s="66"/>
    </row>
    <row r="113" spans="12:12" x14ac:dyDescent="0.25">
      <c r="L113" s="66"/>
    </row>
    <row r="114" spans="12:12" x14ac:dyDescent="0.25">
      <c r="L114" s="66"/>
    </row>
    <row r="115" spans="12:12" x14ac:dyDescent="0.25">
      <c r="L115" s="66"/>
    </row>
    <row r="116" spans="12:12" x14ac:dyDescent="0.25">
      <c r="L116" s="66"/>
    </row>
    <row r="117" spans="12:12" x14ac:dyDescent="0.25">
      <c r="L117" s="66"/>
    </row>
    <row r="118" spans="12:12" x14ac:dyDescent="0.25">
      <c r="L118" s="66"/>
    </row>
    <row r="119" spans="12:12" x14ac:dyDescent="0.25">
      <c r="L119" s="66"/>
    </row>
    <row r="120" spans="12:12" x14ac:dyDescent="0.25">
      <c r="L120" s="66"/>
    </row>
    <row r="121" spans="12:12" x14ac:dyDescent="0.25">
      <c r="L121" s="66"/>
    </row>
    <row r="122" spans="12:12" x14ac:dyDescent="0.25">
      <c r="L122" s="66"/>
    </row>
    <row r="123" spans="12:12" x14ac:dyDescent="0.25">
      <c r="L123" s="66"/>
    </row>
    <row r="124" spans="12:12" x14ac:dyDescent="0.25">
      <c r="L124" s="66"/>
    </row>
    <row r="125" spans="12:12" x14ac:dyDescent="0.25">
      <c r="L125" s="66"/>
    </row>
    <row r="126" spans="12:12" x14ac:dyDescent="0.25">
      <c r="L126" s="66"/>
    </row>
    <row r="127" spans="12:12" x14ac:dyDescent="0.25">
      <c r="L127" s="66"/>
    </row>
    <row r="128" spans="12:12" x14ac:dyDescent="0.25">
      <c r="L128" s="66"/>
    </row>
    <row r="129" spans="12:12" x14ac:dyDescent="0.25">
      <c r="L129" s="66"/>
    </row>
    <row r="130" spans="12:12" x14ac:dyDescent="0.25">
      <c r="L130" s="66"/>
    </row>
    <row r="131" spans="12:12" x14ac:dyDescent="0.25">
      <c r="L131" s="66"/>
    </row>
    <row r="132" spans="12:12" x14ac:dyDescent="0.25">
      <c r="L132" s="66"/>
    </row>
    <row r="133" spans="12:12" x14ac:dyDescent="0.25">
      <c r="L133" s="66"/>
    </row>
    <row r="134" spans="12:12" x14ac:dyDescent="0.25">
      <c r="L134" s="66"/>
    </row>
    <row r="135" spans="12:12" x14ac:dyDescent="0.25">
      <c r="L135" s="66"/>
    </row>
    <row r="136" spans="12:12" x14ac:dyDescent="0.25">
      <c r="L136" s="66"/>
    </row>
    <row r="137" spans="12:12" x14ac:dyDescent="0.25">
      <c r="L137" s="66"/>
    </row>
    <row r="138" spans="12:12" x14ac:dyDescent="0.25">
      <c r="L138" s="66"/>
    </row>
    <row r="139" spans="12:12" x14ac:dyDescent="0.25">
      <c r="L139" s="66"/>
    </row>
    <row r="140" spans="12:12" x14ac:dyDescent="0.25">
      <c r="L140" s="66"/>
    </row>
    <row r="141" spans="12:12" x14ac:dyDescent="0.25">
      <c r="L141" s="66"/>
    </row>
    <row r="142" spans="12:12" x14ac:dyDescent="0.25">
      <c r="L142" s="66"/>
    </row>
    <row r="143" spans="12:12" x14ac:dyDescent="0.25">
      <c r="L143" s="66"/>
    </row>
    <row r="144" spans="12:12" x14ac:dyDescent="0.25">
      <c r="L144" s="66"/>
    </row>
    <row r="145" spans="12:12" x14ac:dyDescent="0.25">
      <c r="L145" s="66"/>
    </row>
    <row r="146" spans="12:12" x14ac:dyDescent="0.25">
      <c r="L146" s="66"/>
    </row>
    <row r="147" spans="12:12" x14ac:dyDescent="0.25">
      <c r="L147" s="66"/>
    </row>
    <row r="148" spans="12:12" x14ac:dyDescent="0.25">
      <c r="L148" s="66"/>
    </row>
    <row r="149" spans="12:12" x14ac:dyDescent="0.25">
      <c r="L149" s="66"/>
    </row>
    <row r="150" spans="12:12" x14ac:dyDescent="0.25">
      <c r="L150" s="66"/>
    </row>
    <row r="151" spans="12:12" x14ac:dyDescent="0.25">
      <c r="L151" s="66"/>
    </row>
    <row r="152" spans="12:12" x14ac:dyDescent="0.25">
      <c r="L152" s="66"/>
    </row>
    <row r="153" spans="12:12" x14ac:dyDescent="0.25">
      <c r="L153" s="66"/>
    </row>
    <row r="154" spans="12:12" x14ac:dyDescent="0.25">
      <c r="L154" s="66"/>
    </row>
    <row r="155" spans="12:12" x14ac:dyDescent="0.25">
      <c r="L155" s="66"/>
    </row>
    <row r="156" spans="12:12" x14ac:dyDescent="0.25">
      <c r="L156" s="66"/>
    </row>
    <row r="157" spans="12:12" x14ac:dyDescent="0.25">
      <c r="L157" s="66"/>
    </row>
    <row r="158" spans="12:12" x14ac:dyDescent="0.25">
      <c r="L158" s="66"/>
    </row>
    <row r="159" spans="12:12" x14ac:dyDescent="0.25">
      <c r="L159" s="66"/>
    </row>
    <row r="160" spans="12:12" x14ac:dyDescent="0.25">
      <c r="L160" s="66"/>
    </row>
    <row r="161" spans="12:12" x14ac:dyDescent="0.25">
      <c r="L161" s="66"/>
    </row>
    <row r="162" spans="12:12" x14ac:dyDescent="0.25">
      <c r="L162" s="66"/>
    </row>
    <row r="163" spans="12:12" x14ac:dyDescent="0.25">
      <c r="L163" s="66"/>
    </row>
    <row r="164" spans="12:12" x14ac:dyDescent="0.25">
      <c r="L164" s="66"/>
    </row>
    <row r="165" spans="12:12" x14ac:dyDescent="0.25">
      <c r="L165" s="66"/>
    </row>
    <row r="166" spans="12:12" x14ac:dyDescent="0.25">
      <c r="L166" s="66"/>
    </row>
    <row r="167" spans="12:12" x14ac:dyDescent="0.25">
      <c r="L167" s="66"/>
    </row>
    <row r="168" spans="12:12" x14ac:dyDescent="0.25">
      <c r="L168" s="66"/>
    </row>
    <row r="169" spans="12:12" x14ac:dyDescent="0.25">
      <c r="L169" s="66"/>
    </row>
    <row r="170" spans="12:12" x14ac:dyDescent="0.25">
      <c r="L170" s="66"/>
    </row>
    <row r="171" spans="12:12" x14ac:dyDescent="0.25">
      <c r="L171" s="66"/>
    </row>
    <row r="172" spans="12:12" x14ac:dyDescent="0.25">
      <c r="L172" s="66"/>
    </row>
    <row r="173" spans="12:12" x14ac:dyDescent="0.25">
      <c r="L173" s="66"/>
    </row>
    <row r="174" spans="12:12" x14ac:dyDescent="0.25">
      <c r="L174" s="66"/>
    </row>
    <row r="175" spans="12:12" x14ac:dyDescent="0.25">
      <c r="L175" s="66"/>
    </row>
    <row r="176" spans="12:12" x14ac:dyDescent="0.25">
      <c r="L176" s="66"/>
    </row>
    <row r="177" spans="12:12" x14ac:dyDescent="0.25">
      <c r="L177" s="66"/>
    </row>
    <row r="178" spans="12:12" x14ac:dyDescent="0.25">
      <c r="L178" s="66"/>
    </row>
    <row r="179" spans="12:12" x14ac:dyDescent="0.25">
      <c r="L179" s="66"/>
    </row>
    <row r="180" spans="12:12" x14ac:dyDescent="0.25">
      <c r="L180" s="66"/>
    </row>
    <row r="181" spans="12:12" x14ac:dyDescent="0.25">
      <c r="L181" s="66"/>
    </row>
    <row r="182" spans="12:12" x14ac:dyDescent="0.25">
      <c r="L182" s="66"/>
    </row>
    <row r="183" spans="12:12" x14ac:dyDescent="0.25">
      <c r="L183" s="66"/>
    </row>
    <row r="184" spans="12:12" x14ac:dyDescent="0.25">
      <c r="L184" s="66"/>
    </row>
    <row r="185" spans="12:12" x14ac:dyDescent="0.25">
      <c r="L185" s="66"/>
    </row>
    <row r="186" spans="12:12" x14ac:dyDescent="0.25">
      <c r="L186" s="66"/>
    </row>
    <row r="187" spans="12:12" x14ac:dyDescent="0.25">
      <c r="L187" s="66"/>
    </row>
    <row r="188" spans="12:12" x14ac:dyDescent="0.25">
      <c r="L188" s="66"/>
    </row>
    <row r="189" spans="12:12" x14ac:dyDescent="0.25">
      <c r="L189" s="66"/>
    </row>
    <row r="190" spans="12:12" x14ac:dyDescent="0.25">
      <c r="L190" s="66"/>
    </row>
    <row r="191" spans="12:12" x14ac:dyDescent="0.25">
      <c r="L191" s="66"/>
    </row>
    <row r="192" spans="12:12" x14ac:dyDescent="0.25">
      <c r="L192" s="66"/>
    </row>
    <row r="193" spans="12:12" x14ac:dyDescent="0.25">
      <c r="L193" s="66"/>
    </row>
    <row r="194" spans="12:12" x14ac:dyDescent="0.25">
      <c r="L194" s="66"/>
    </row>
    <row r="195" spans="12:12" x14ac:dyDescent="0.25">
      <c r="L195" s="66"/>
    </row>
    <row r="196" spans="12:12" x14ac:dyDescent="0.25">
      <c r="L196" s="66"/>
    </row>
    <row r="197" spans="12:12" x14ac:dyDescent="0.25">
      <c r="L197" s="66"/>
    </row>
    <row r="198" spans="12:12" x14ac:dyDescent="0.25">
      <c r="L198" s="66"/>
    </row>
    <row r="199" spans="12:12" x14ac:dyDescent="0.25">
      <c r="L199" s="66"/>
    </row>
    <row r="200" spans="12:12" x14ac:dyDescent="0.25">
      <c r="L200" s="66"/>
    </row>
    <row r="201" spans="12:12" x14ac:dyDescent="0.25">
      <c r="L201" s="66"/>
    </row>
    <row r="202" spans="12:12" x14ac:dyDescent="0.25">
      <c r="L202" s="66"/>
    </row>
    <row r="203" spans="12:12" x14ac:dyDescent="0.25">
      <c r="L203" s="66"/>
    </row>
    <row r="204" spans="12:12" x14ac:dyDescent="0.25">
      <c r="L204" s="66"/>
    </row>
    <row r="205" spans="12:12" x14ac:dyDescent="0.25">
      <c r="L205" s="66"/>
    </row>
    <row r="206" spans="12:12" x14ac:dyDescent="0.25">
      <c r="L206" s="66"/>
    </row>
    <row r="207" spans="12:12" x14ac:dyDescent="0.25">
      <c r="L207" s="66"/>
    </row>
    <row r="208" spans="12:12" x14ac:dyDescent="0.25">
      <c r="L208" s="66"/>
    </row>
    <row r="209" spans="12:12" x14ac:dyDescent="0.25">
      <c r="L209" s="66"/>
    </row>
    <row r="210" spans="12:12" x14ac:dyDescent="0.25">
      <c r="L210" s="66"/>
    </row>
    <row r="211" spans="12:12" x14ac:dyDescent="0.25">
      <c r="L211" s="66"/>
    </row>
    <row r="212" spans="12:12" x14ac:dyDescent="0.25">
      <c r="L212" s="66"/>
    </row>
    <row r="213" spans="12:12" x14ac:dyDescent="0.25">
      <c r="L213" s="66"/>
    </row>
    <row r="214" spans="12:12" x14ac:dyDescent="0.25">
      <c r="L214" s="66"/>
    </row>
    <row r="215" spans="12:12" x14ac:dyDescent="0.25">
      <c r="L215" s="66"/>
    </row>
    <row r="216" spans="12:12" x14ac:dyDescent="0.25">
      <c r="L216" s="66"/>
    </row>
    <row r="217" spans="12:12" x14ac:dyDescent="0.25">
      <c r="L217" s="66"/>
    </row>
    <row r="218" spans="12:12" x14ac:dyDescent="0.25">
      <c r="L218" s="66"/>
    </row>
    <row r="219" spans="12:12" x14ac:dyDescent="0.25">
      <c r="L219" s="66"/>
    </row>
    <row r="220" spans="12:12" x14ac:dyDescent="0.25">
      <c r="L220" s="66"/>
    </row>
    <row r="221" spans="12:12" x14ac:dyDescent="0.25">
      <c r="L221" s="66"/>
    </row>
    <row r="222" spans="12:12" x14ac:dyDescent="0.25">
      <c r="L222" s="66"/>
    </row>
    <row r="223" spans="12:12" x14ac:dyDescent="0.25">
      <c r="L223" s="66"/>
    </row>
    <row r="224" spans="12:12" x14ac:dyDescent="0.25">
      <c r="L224" s="66"/>
    </row>
    <row r="225" spans="12:12" x14ac:dyDescent="0.25">
      <c r="L225" s="66"/>
    </row>
    <row r="226" spans="12:12" x14ac:dyDescent="0.25">
      <c r="L226" s="66"/>
    </row>
    <row r="227" spans="12:12" x14ac:dyDescent="0.25">
      <c r="L227" s="66"/>
    </row>
    <row r="228" spans="12:12" x14ac:dyDescent="0.25">
      <c r="L228" s="66"/>
    </row>
    <row r="229" spans="12:12" x14ac:dyDescent="0.25">
      <c r="L229" s="66"/>
    </row>
    <row r="230" spans="12:12" x14ac:dyDescent="0.25">
      <c r="L230" s="66"/>
    </row>
    <row r="231" spans="12:12" x14ac:dyDescent="0.25">
      <c r="L231" s="66"/>
    </row>
    <row r="232" spans="12:12" x14ac:dyDescent="0.25">
      <c r="L232" s="66"/>
    </row>
    <row r="233" spans="12:12" x14ac:dyDescent="0.25">
      <c r="L233" s="66"/>
    </row>
    <row r="234" spans="12:12" x14ac:dyDescent="0.25">
      <c r="L234" s="66"/>
    </row>
    <row r="235" spans="12:12" x14ac:dyDescent="0.25">
      <c r="L235" s="66"/>
    </row>
    <row r="236" spans="12:12" x14ac:dyDescent="0.25">
      <c r="L236" s="66"/>
    </row>
    <row r="237" spans="12:12" x14ac:dyDescent="0.25">
      <c r="L237" s="66"/>
    </row>
    <row r="238" spans="12:12" x14ac:dyDescent="0.25">
      <c r="L238" s="66"/>
    </row>
    <row r="239" spans="12:12" x14ac:dyDescent="0.25">
      <c r="L239" s="66"/>
    </row>
    <row r="240" spans="12:12" x14ac:dyDescent="0.25">
      <c r="L240" s="66"/>
    </row>
    <row r="241" spans="12:12" x14ac:dyDescent="0.25">
      <c r="L241" s="66"/>
    </row>
    <row r="242" spans="12:12" x14ac:dyDescent="0.25">
      <c r="L242" s="66"/>
    </row>
    <row r="243" spans="12:12" x14ac:dyDescent="0.25">
      <c r="L243" s="66"/>
    </row>
    <row r="244" spans="12:12" x14ac:dyDescent="0.25">
      <c r="L244" s="66"/>
    </row>
    <row r="245" spans="12:12" x14ac:dyDescent="0.25">
      <c r="L245" s="66"/>
    </row>
    <row r="246" spans="12:12" x14ac:dyDescent="0.25">
      <c r="L246" s="66"/>
    </row>
    <row r="247" spans="12:12" x14ac:dyDescent="0.25">
      <c r="L247" s="66"/>
    </row>
    <row r="248" spans="12:12" x14ac:dyDescent="0.25">
      <c r="L248" s="66"/>
    </row>
    <row r="249" spans="12:12" x14ac:dyDescent="0.25">
      <c r="L249" s="66"/>
    </row>
    <row r="250" spans="12:12" x14ac:dyDescent="0.25">
      <c r="L250" s="66"/>
    </row>
    <row r="251" spans="12:12" x14ac:dyDescent="0.25">
      <c r="L251" s="66"/>
    </row>
    <row r="252" spans="12:12" x14ac:dyDescent="0.25">
      <c r="L252" s="66"/>
    </row>
    <row r="253" spans="12:12" x14ac:dyDescent="0.25">
      <c r="L253" s="66"/>
    </row>
    <row r="254" spans="12:12" x14ac:dyDescent="0.25">
      <c r="L254" s="66"/>
    </row>
    <row r="255" spans="12:12" x14ac:dyDescent="0.25">
      <c r="L255" s="66"/>
    </row>
    <row r="256" spans="12:12" x14ac:dyDescent="0.25">
      <c r="L256" s="66"/>
    </row>
    <row r="257" spans="12:12" x14ac:dyDescent="0.25">
      <c r="L257" s="66"/>
    </row>
    <row r="258" spans="12:12" x14ac:dyDescent="0.25">
      <c r="L258" s="66"/>
    </row>
    <row r="259" spans="12:12" x14ac:dyDescent="0.25">
      <c r="L259" s="66"/>
    </row>
    <row r="260" spans="12:12" x14ac:dyDescent="0.25">
      <c r="L260" s="66"/>
    </row>
    <row r="261" spans="12:12" x14ac:dyDescent="0.25">
      <c r="L261" s="66"/>
    </row>
    <row r="262" spans="12:12" x14ac:dyDescent="0.25">
      <c r="L262" s="66"/>
    </row>
    <row r="263" spans="12:12" x14ac:dyDescent="0.25">
      <c r="L263" s="66"/>
    </row>
    <row r="264" spans="12:12" x14ac:dyDescent="0.25">
      <c r="L264" s="66"/>
    </row>
    <row r="265" spans="12:12" x14ac:dyDescent="0.25">
      <c r="L265" s="66"/>
    </row>
    <row r="266" spans="12:12" x14ac:dyDescent="0.25">
      <c r="L266" s="66"/>
    </row>
    <row r="267" spans="12:12" x14ac:dyDescent="0.25">
      <c r="L267" s="66"/>
    </row>
    <row r="268" spans="12:12" x14ac:dyDescent="0.25">
      <c r="L268" s="66"/>
    </row>
    <row r="269" spans="12:12" x14ac:dyDescent="0.25">
      <c r="L269" s="66"/>
    </row>
    <row r="270" spans="12:12" x14ac:dyDescent="0.25">
      <c r="L270" s="66"/>
    </row>
    <row r="271" spans="12:12" x14ac:dyDescent="0.25">
      <c r="L271" s="66"/>
    </row>
    <row r="272" spans="12:12" x14ac:dyDescent="0.25">
      <c r="L272" s="66"/>
    </row>
    <row r="273" spans="12:12" x14ac:dyDescent="0.25">
      <c r="L273" s="66"/>
    </row>
    <row r="274" spans="12:12" x14ac:dyDescent="0.25">
      <c r="L274" s="66"/>
    </row>
    <row r="275" spans="12:12" x14ac:dyDescent="0.25">
      <c r="L275" s="66"/>
    </row>
    <row r="276" spans="12:12" x14ac:dyDescent="0.25">
      <c r="L276" s="66"/>
    </row>
    <row r="277" spans="12:12" x14ac:dyDescent="0.25">
      <c r="L277" s="66"/>
    </row>
    <row r="278" spans="12:12" x14ac:dyDescent="0.25">
      <c r="L278" s="66"/>
    </row>
    <row r="279" spans="12:12" x14ac:dyDescent="0.25">
      <c r="L279" s="66"/>
    </row>
    <row r="280" spans="12:12" x14ac:dyDescent="0.25">
      <c r="L280" s="66"/>
    </row>
    <row r="281" spans="12:12" x14ac:dyDescent="0.25">
      <c r="L281" s="66"/>
    </row>
    <row r="282" spans="12:12" x14ac:dyDescent="0.25">
      <c r="L282" s="66"/>
    </row>
    <row r="283" spans="12:12" x14ac:dyDescent="0.25">
      <c r="L283" s="66"/>
    </row>
    <row r="284" spans="12:12" x14ac:dyDescent="0.25">
      <c r="L284" s="66"/>
    </row>
    <row r="285" spans="12:12" x14ac:dyDescent="0.25">
      <c r="L285" s="66"/>
    </row>
    <row r="286" spans="12:12" x14ac:dyDescent="0.25">
      <c r="L286" s="66"/>
    </row>
    <row r="287" spans="12:12" x14ac:dyDescent="0.25">
      <c r="L287" s="66"/>
    </row>
    <row r="288" spans="12:12" x14ac:dyDescent="0.25">
      <c r="L288" s="66"/>
    </row>
    <row r="289" spans="12:12" x14ac:dyDescent="0.25">
      <c r="L289" s="66"/>
    </row>
    <row r="290" spans="12:12" x14ac:dyDescent="0.25">
      <c r="L290" s="66"/>
    </row>
    <row r="291" spans="12:12" x14ac:dyDescent="0.25">
      <c r="L291" s="66"/>
    </row>
    <row r="292" spans="12:12" x14ac:dyDescent="0.25">
      <c r="L292" s="66"/>
    </row>
    <row r="293" spans="12:12" x14ac:dyDescent="0.25">
      <c r="L293" s="66"/>
    </row>
    <row r="294" spans="12:12" x14ac:dyDescent="0.25">
      <c r="L294" s="66"/>
    </row>
    <row r="295" spans="12:12" x14ac:dyDescent="0.25">
      <c r="L295" s="66"/>
    </row>
    <row r="296" spans="12:12" x14ac:dyDescent="0.25">
      <c r="L296" s="66"/>
    </row>
    <row r="297" spans="12:12" x14ac:dyDescent="0.25">
      <c r="L297" s="66"/>
    </row>
    <row r="298" spans="12:12" x14ac:dyDescent="0.25">
      <c r="L298" s="66"/>
    </row>
    <row r="299" spans="12:12" x14ac:dyDescent="0.25">
      <c r="L299" s="66"/>
    </row>
    <row r="300" spans="12:12" x14ac:dyDescent="0.25">
      <c r="L300" s="66"/>
    </row>
    <row r="301" spans="12:12" x14ac:dyDescent="0.25">
      <c r="L301" s="66"/>
    </row>
    <row r="302" spans="12:12" x14ac:dyDescent="0.25">
      <c r="L302" s="66"/>
    </row>
    <row r="303" spans="12:12" x14ac:dyDescent="0.25">
      <c r="L303" s="66"/>
    </row>
    <row r="304" spans="12:12" x14ac:dyDescent="0.25">
      <c r="L304" s="66"/>
    </row>
    <row r="305" spans="12:12" x14ac:dyDescent="0.25">
      <c r="L305" s="66"/>
    </row>
    <row r="306" spans="12:12" x14ac:dyDescent="0.25">
      <c r="L306" s="66"/>
    </row>
    <row r="307" spans="12:12" x14ac:dyDescent="0.25">
      <c r="L307" s="66"/>
    </row>
    <row r="308" spans="12:12" x14ac:dyDescent="0.25">
      <c r="L308" s="66"/>
    </row>
    <row r="309" spans="12:12" x14ac:dyDescent="0.25">
      <c r="L309" s="66"/>
    </row>
    <row r="310" spans="12:12" x14ac:dyDescent="0.25">
      <c r="L310" s="66"/>
    </row>
    <row r="311" spans="12:12" x14ac:dyDescent="0.25">
      <c r="L311" s="66"/>
    </row>
    <row r="312" spans="12:12" x14ac:dyDescent="0.25">
      <c r="L312" s="66"/>
    </row>
    <row r="313" spans="12:12" x14ac:dyDescent="0.25">
      <c r="L313" s="66"/>
    </row>
    <row r="314" spans="12:12" x14ac:dyDescent="0.25">
      <c r="L314" s="66"/>
    </row>
    <row r="315" spans="12:12" x14ac:dyDescent="0.25">
      <c r="L315" s="66"/>
    </row>
    <row r="316" spans="12:12" x14ac:dyDescent="0.25">
      <c r="L316" s="66"/>
    </row>
    <row r="317" spans="12:12" x14ac:dyDescent="0.25">
      <c r="L317" s="66"/>
    </row>
    <row r="318" spans="12:12" x14ac:dyDescent="0.25">
      <c r="L318" s="66"/>
    </row>
    <row r="319" spans="12:12" x14ac:dyDescent="0.25">
      <c r="L319" s="66"/>
    </row>
    <row r="320" spans="12:12" x14ac:dyDescent="0.25">
      <c r="L320" s="66"/>
    </row>
    <row r="321" spans="12:12" x14ac:dyDescent="0.25">
      <c r="L321" s="66"/>
    </row>
    <row r="322" spans="12:12" x14ac:dyDescent="0.25">
      <c r="L322" s="66"/>
    </row>
    <row r="323" spans="12:12" x14ac:dyDescent="0.25">
      <c r="L323" s="66"/>
    </row>
    <row r="324" spans="12:12" x14ac:dyDescent="0.25">
      <c r="L324" s="66"/>
    </row>
    <row r="325" spans="12:12" x14ac:dyDescent="0.25">
      <c r="L325" s="66"/>
    </row>
    <row r="326" spans="12:12" x14ac:dyDescent="0.25">
      <c r="L326" s="66"/>
    </row>
    <row r="327" spans="12:12" x14ac:dyDescent="0.25">
      <c r="L327" s="66"/>
    </row>
    <row r="328" spans="12:12" x14ac:dyDescent="0.25">
      <c r="L328" s="66"/>
    </row>
    <row r="329" spans="12:12" x14ac:dyDescent="0.25">
      <c r="L329" s="66"/>
    </row>
    <row r="330" spans="12:12" x14ac:dyDescent="0.25">
      <c r="L330" s="66"/>
    </row>
    <row r="331" spans="12:12" x14ac:dyDescent="0.25">
      <c r="L331" s="66"/>
    </row>
    <row r="332" spans="12:12" x14ac:dyDescent="0.25">
      <c r="L332" s="66"/>
    </row>
    <row r="333" spans="12:12" x14ac:dyDescent="0.25">
      <c r="L333" s="66"/>
    </row>
    <row r="334" spans="12:12" x14ac:dyDescent="0.25">
      <c r="L334" s="66"/>
    </row>
    <row r="335" spans="12:12" x14ac:dyDescent="0.25">
      <c r="L335" s="66"/>
    </row>
    <row r="336" spans="12:12" x14ac:dyDescent="0.25">
      <c r="L336" s="66"/>
    </row>
    <row r="337" spans="12:12" x14ac:dyDescent="0.25">
      <c r="L337" s="66"/>
    </row>
    <row r="338" spans="12:12" x14ac:dyDescent="0.25">
      <c r="L338" s="66"/>
    </row>
    <row r="339" spans="12:12" x14ac:dyDescent="0.25">
      <c r="L339" s="66"/>
    </row>
    <row r="340" spans="12:12" x14ac:dyDescent="0.25">
      <c r="L340" s="66"/>
    </row>
    <row r="341" spans="12:12" x14ac:dyDescent="0.25">
      <c r="L341" s="66"/>
    </row>
    <row r="342" spans="12:12" x14ac:dyDescent="0.25">
      <c r="L342" s="66"/>
    </row>
    <row r="343" spans="12:12" x14ac:dyDescent="0.25">
      <c r="L343" s="66"/>
    </row>
    <row r="344" spans="12:12" x14ac:dyDescent="0.25">
      <c r="L344" s="66"/>
    </row>
    <row r="345" spans="12:12" x14ac:dyDescent="0.25">
      <c r="L345" s="66"/>
    </row>
    <row r="346" spans="12:12" x14ac:dyDescent="0.25">
      <c r="L346" s="66"/>
    </row>
    <row r="347" spans="12:12" x14ac:dyDescent="0.25">
      <c r="L347" s="66"/>
    </row>
    <row r="348" spans="12:12" x14ac:dyDescent="0.25">
      <c r="L348" s="66"/>
    </row>
    <row r="349" spans="12:12" x14ac:dyDescent="0.25">
      <c r="L349" s="66"/>
    </row>
    <row r="350" spans="12:12" x14ac:dyDescent="0.25">
      <c r="L350" s="66"/>
    </row>
    <row r="351" spans="12:12" x14ac:dyDescent="0.25">
      <c r="L351" s="66"/>
    </row>
    <row r="352" spans="12:12" x14ac:dyDescent="0.25">
      <c r="L352" s="66"/>
    </row>
    <row r="353" spans="12:12" x14ac:dyDescent="0.25">
      <c r="L353" s="66"/>
    </row>
    <row r="354" spans="12:12" x14ac:dyDescent="0.25">
      <c r="L354" s="66"/>
    </row>
    <row r="355" spans="12:12" x14ac:dyDescent="0.25">
      <c r="L355" s="66"/>
    </row>
    <row r="356" spans="12:12" x14ac:dyDescent="0.25">
      <c r="L356" s="66"/>
    </row>
    <row r="357" spans="12:12" x14ac:dyDescent="0.25">
      <c r="L357" s="66"/>
    </row>
    <row r="358" spans="12:12" x14ac:dyDescent="0.25">
      <c r="L358" s="66"/>
    </row>
    <row r="359" spans="12:12" x14ac:dyDescent="0.25">
      <c r="L359" s="66"/>
    </row>
    <row r="360" spans="12:12" x14ac:dyDescent="0.25">
      <c r="L360" s="66"/>
    </row>
    <row r="361" spans="12:12" x14ac:dyDescent="0.25">
      <c r="L361" s="66"/>
    </row>
    <row r="362" spans="12:12" x14ac:dyDescent="0.25">
      <c r="L362" s="66"/>
    </row>
    <row r="363" spans="12:12" x14ac:dyDescent="0.25">
      <c r="L363" s="66"/>
    </row>
    <row r="364" spans="12:12" x14ac:dyDescent="0.25">
      <c r="L364" s="66"/>
    </row>
    <row r="365" spans="12:12" x14ac:dyDescent="0.25">
      <c r="L365" s="66"/>
    </row>
    <row r="366" spans="12:12" x14ac:dyDescent="0.25">
      <c r="L366" s="66"/>
    </row>
    <row r="367" spans="12:12" x14ac:dyDescent="0.25">
      <c r="L367" s="66"/>
    </row>
    <row r="368" spans="12:12" x14ac:dyDescent="0.25">
      <c r="L368" s="66"/>
    </row>
    <row r="369" spans="12:12" x14ac:dyDescent="0.25">
      <c r="L369" s="66"/>
    </row>
    <row r="370" spans="12:12" x14ac:dyDescent="0.25">
      <c r="L370" s="66"/>
    </row>
    <row r="371" spans="12:12" x14ac:dyDescent="0.25">
      <c r="L371" s="66"/>
    </row>
    <row r="372" spans="12:12" x14ac:dyDescent="0.25">
      <c r="L372" s="66"/>
    </row>
    <row r="373" spans="12:12" x14ac:dyDescent="0.25">
      <c r="L373" s="66"/>
    </row>
    <row r="374" spans="12:12" x14ac:dyDescent="0.25">
      <c r="L374" s="66"/>
    </row>
    <row r="375" spans="12:12" x14ac:dyDescent="0.25">
      <c r="L375" s="66"/>
    </row>
    <row r="376" spans="12:12" x14ac:dyDescent="0.25">
      <c r="L376" s="66"/>
    </row>
    <row r="377" spans="12:12" x14ac:dyDescent="0.25">
      <c r="L377" s="66"/>
    </row>
    <row r="378" spans="12:12" x14ac:dyDescent="0.25">
      <c r="L378" s="66"/>
    </row>
    <row r="379" spans="12:12" x14ac:dyDescent="0.25">
      <c r="L379" s="66"/>
    </row>
    <row r="380" spans="12:12" x14ac:dyDescent="0.25">
      <c r="L380" s="66"/>
    </row>
    <row r="381" spans="12:12" x14ac:dyDescent="0.25">
      <c r="L381" s="66"/>
    </row>
    <row r="382" spans="12:12" x14ac:dyDescent="0.25">
      <c r="L382" s="66"/>
    </row>
    <row r="383" spans="12:12" x14ac:dyDescent="0.25">
      <c r="L383" s="66"/>
    </row>
    <row r="384" spans="12:12" x14ac:dyDescent="0.25">
      <c r="L384" s="66"/>
    </row>
    <row r="385" spans="12:12" x14ac:dyDescent="0.25">
      <c r="L385" s="66"/>
    </row>
    <row r="386" spans="12:12" x14ac:dyDescent="0.25">
      <c r="L386" s="66"/>
    </row>
    <row r="387" spans="12:12" x14ac:dyDescent="0.25">
      <c r="L387" s="66"/>
    </row>
    <row r="388" spans="12:12" x14ac:dyDescent="0.25">
      <c r="L388" s="66"/>
    </row>
    <row r="389" spans="12:12" x14ac:dyDescent="0.25">
      <c r="L389" s="66"/>
    </row>
    <row r="390" spans="12:12" x14ac:dyDescent="0.25">
      <c r="L390" s="66"/>
    </row>
    <row r="391" spans="12:12" x14ac:dyDescent="0.25">
      <c r="L391" s="66"/>
    </row>
    <row r="392" spans="12:12" x14ac:dyDescent="0.25">
      <c r="L392" s="66"/>
    </row>
    <row r="393" spans="12:12" x14ac:dyDescent="0.25">
      <c r="L393" s="66"/>
    </row>
    <row r="394" spans="12:12" x14ac:dyDescent="0.25">
      <c r="L394" s="66"/>
    </row>
    <row r="395" spans="12:12" x14ac:dyDescent="0.25">
      <c r="L395" s="66"/>
    </row>
    <row r="396" spans="12:12" x14ac:dyDescent="0.25">
      <c r="L396" s="66"/>
    </row>
    <row r="397" spans="12:12" x14ac:dyDescent="0.25">
      <c r="L397" s="66"/>
    </row>
    <row r="398" spans="12:12" x14ac:dyDescent="0.25">
      <c r="L398" s="66"/>
    </row>
    <row r="399" spans="12:12" x14ac:dyDescent="0.25">
      <c r="L399" s="66"/>
    </row>
    <row r="400" spans="12:12" x14ac:dyDescent="0.25">
      <c r="L400" s="66"/>
    </row>
    <row r="401" spans="12:12" x14ac:dyDescent="0.25">
      <c r="L401" s="66"/>
    </row>
    <row r="402" spans="12:12" x14ac:dyDescent="0.25">
      <c r="L402" s="66"/>
    </row>
    <row r="403" spans="12:12" x14ac:dyDescent="0.25">
      <c r="L403" s="66"/>
    </row>
    <row r="404" spans="12:12" x14ac:dyDescent="0.25">
      <c r="L404" s="66"/>
    </row>
    <row r="405" spans="12:12" x14ac:dyDescent="0.25">
      <c r="L405" s="66"/>
    </row>
    <row r="406" spans="12:12" x14ac:dyDescent="0.25">
      <c r="L406" s="66"/>
    </row>
    <row r="407" spans="12:12" x14ac:dyDescent="0.25">
      <c r="L407" s="66"/>
    </row>
    <row r="408" spans="12:12" x14ac:dyDescent="0.25">
      <c r="L408" s="66"/>
    </row>
    <row r="409" spans="12:12" x14ac:dyDescent="0.25">
      <c r="L409" s="66"/>
    </row>
    <row r="410" spans="12:12" x14ac:dyDescent="0.25">
      <c r="L410" s="66"/>
    </row>
    <row r="411" spans="12:12" x14ac:dyDescent="0.25">
      <c r="L411" s="66"/>
    </row>
    <row r="412" spans="12:12" x14ac:dyDescent="0.25">
      <c r="L412" s="66"/>
    </row>
    <row r="413" spans="12:12" x14ac:dyDescent="0.25">
      <c r="L413" s="66"/>
    </row>
    <row r="414" spans="12:12" x14ac:dyDescent="0.25">
      <c r="L414" s="66"/>
    </row>
    <row r="415" spans="12:12" x14ac:dyDescent="0.25">
      <c r="L415" s="66"/>
    </row>
    <row r="416" spans="12:12" x14ac:dyDescent="0.25">
      <c r="L416" s="66"/>
    </row>
    <row r="417" spans="12:12" x14ac:dyDescent="0.25">
      <c r="L417" s="66"/>
    </row>
    <row r="418" spans="12:12" x14ac:dyDescent="0.25">
      <c r="L418" s="66"/>
    </row>
    <row r="419" spans="12:12" x14ac:dyDescent="0.25">
      <c r="L419" s="66"/>
    </row>
    <row r="420" spans="12:12" x14ac:dyDescent="0.25">
      <c r="L420" s="66"/>
    </row>
    <row r="421" spans="12:12" x14ac:dyDescent="0.25">
      <c r="L421" s="66"/>
    </row>
    <row r="422" spans="12:12" x14ac:dyDescent="0.25">
      <c r="L422" s="66"/>
    </row>
    <row r="423" spans="12:12" x14ac:dyDescent="0.25">
      <c r="L423" s="66"/>
    </row>
    <row r="424" spans="12:12" x14ac:dyDescent="0.25">
      <c r="L424" s="66"/>
    </row>
    <row r="425" spans="12:12" x14ac:dyDescent="0.25">
      <c r="L425" s="66"/>
    </row>
    <row r="426" spans="12:12" x14ac:dyDescent="0.25">
      <c r="L426" s="66"/>
    </row>
    <row r="427" spans="12:12" x14ac:dyDescent="0.25">
      <c r="L427" s="66"/>
    </row>
    <row r="428" spans="12:12" x14ac:dyDescent="0.25">
      <c r="L428" s="66"/>
    </row>
    <row r="429" spans="12:12" x14ac:dyDescent="0.25">
      <c r="L429" s="66"/>
    </row>
    <row r="430" spans="12:12" x14ac:dyDescent="0.25">
      <c r="L430" s="66"/>
    </row>
    <row r="431" spans="12:12" x14ac:dyDescent="0.25">
      <c r="L431" s="66"/>
    </row>
    <row r="432" spans="12:12" x14ac:dyDescent="0.25">
      <c r="L432" s="66"/>
    </row>
    <row r="433" spans="12:12" x14ac:dyDescent="0.25">
      <c r="L433" s="66"/>
    </row>
    <row r="434" spans="12:12" x14ac:dyDescent="0.25">
      <c r="L434" s="66"/>
    </row>
    <row r="435" spans="12:12" x14ac:dyDescent="0.25">
      <c r="L435" s="66"/>
    </row>
    <row r="436" spans="12:12" x14ac:dyDescent="0.25">
      <c r="L436" s="66"/>
    </row>
    <row r="437" spans="12:12" x14ac:dyDescent="0.25">
      <c r="L437" s="66"/>
    </row>
    <row r="438" spans="12:12" x14ac:dyDescent="0.25">
      <c r="L438" s="66"/>
    </row>
    <row r="439" spans="12:12" x14ac:dyDescent="0.25">
      <c r="L439" s="66"/>
    </row>
    <row r="440" spans="12:12" x14ac:dyDescent="0.25">
      <c r="L440" s="66"/>
    </row>
    <row r="441" spans="12:12" x14ac:dyDescent="0.25">
      <c r="L441" s="66"/>
    </row>
    <row r="442" spans="12:12" x14ac:dyDescent="0.25">
      <c r="L442" s="66"/>
    </row>
    <row r="443" spans="12:12" x14ac:dyDescent="0.25">
      <c r="L443" s="66"/>
    </row>
    <row r="444" spans="12:12" x14ac:dyDescent="0.25">
      <c r="L444" s="66"/>
    </row>
    <row r="445" spans="12:12" x14ac:dyDescent="0.25">
      <c r="L445" s="66"/>
    </row>
    <row r="446" spans="12:12" x14ac:dyDescent="0.25">
      <c r="L446" s="66"/>
    </row>
    <row r="447" spans="12:12" x14ac:dyDescent="0.25">
      <c r="L447" s="66"/>
    </row>
    <row r="448" spans="12:12" x14ac:dyDescent="0.25">
      <c r="L448" s="66"/>
    </row>
    <row r="449" spans="12:12" x14ac:dyDescent="0.25">
      <c r="L449" s="66"/>
    </row>
    <row r="450" spans="12:12" x14ac:dyDescent="0.25">
      <c r="L450" s="66"/>
    </row>
    <row r="451" spans="12:12" x14ac:dyDescent="0.25">
      <c r="L451" s="66"/>
    </row>
    <row r="452" spans="12:12" x14ac:dyDescent="0.25">
      <c r="L452" s="66"/>
    </row>
    <row r="453" spans="12:12" x14ac:dyDescent="0.25">
      <c r="L453" s="66"/>
    </row>
    <row r="454" spans="12:12" x14ac:dyDescent="0.25">
      <c r="L454" s="66"/>
    </row>
    <row r="455" spans="12:12" x14ac:dyDescent="0.25">
      <c r="L455" s="66"/>
    </row>
    <row r="456" spans="12:12" x14ac:dyDescent="0.25">
      <c r="L456" s="66"/>
    </row>
    <row r="457" spans="12:12" x14ac:dyDescent="0.25">
      <c r="L457" s="66"/>
    </row>
    <row r="458" spans="12:12" x14ac:dyDescent="0.25">
      <c r="L458" s="66"/>
    </row>
    <row r="459" spans="12:12" x14ac:dyDescent="0.25">
      <c r="L459" s="66"/>
    </row>
    <row r="460" spans="12:12" x14ac:dyDescent="0.25">
      <c r="L460" s="66"/>
    </row>
    <row r="461" spans="12:12" x14ac:dyDescent="0.25">
      <c r="L461" s="66"/>
    </row>
    <row r="462" spans="12:12" x14ac:dyDescent="0.25">
      <c r="L462" s="66"/>
    </row>
    <row r="463" spans="12:12" x14ac:dyDescent="0.25">
      <c r="L463" s="66"/>
    </row>
    <row r="464" spans="12:12" x14ac:dyDescent="0.25">
      <c r="L464" s="66"/>
    </row>
    <row r="465" spans="12:12" x14ac:dyDescent="0.25">
      <c r="L465" s="66"/>
    </row>
    <row r="466" spans="12:12" x14ac:dyDescent="0.25">
      <c r="L466" s="66"/>
    </row>
    <row r="467" spans="12:12" x14ac:dyDescent="0.25">
      <c r="L467" s="66"/>
    </row>
    <row r="468" spans="12:12" x14ac:dyDescent="0.25">
      <c r="L468" s="66"/>
    </row>
    <row r="469" spans="12:12" x14ac:dyDescent="0.25">
      <c r="L469" s="66"/>
    </row>
    <row r="470" spans="12:12" x14ac:dyDescent="0.25">
      <c r="L470" s="66"/>
    </row>
    <row r="471" spans="12:12" x14ac:dyDescent="0.25">
      <c r="L471" s="66"/>
    </row>
    <row r="472" spans="12:12" x14ac:dyDescent="0.25">
      <c r="L472" s="66"/>
    </row>
    <row r="473" spans="12:12" x14ac:dyDescent="0.25">
      <c r="L473" s="66"/>
    </row>
    <row r="474" spans="12:12" x14ac:dyDescent="0.25">
      <c r="L474" s="66"/>
    </row>
    <row r="475" spans="12:12" x14ac:dyDescent="0.25">
      <c r="L475" s="66"/>
    </row>
    <row r="476" spans="12:12" x14ac:dyDescent="0.25">
      <c r="L476" s="66"/>
    </row>
    <row r="477" spans="12:12" x14ac:dyDescent="0.25">
      <c r="L477" s="66"/>
    </row>
    <row r="478" spans="12:12" x14ac:dyDescent="0.25">
      <c r="L478" s="66"/>
    </row>
    <row r="479" spans="12:12" x14ac:dyDescent="0.25">
      <c r="L479" s="66"/>
    </row>
    <row r="480" spans="12:12" x14ac:dyDescent="0.25">
      <c r="L480" s="66"/>
    </row>
    <row r="481" spans="12:12" x14ac:dyDescent="0.25">
      <c r="L481" s="66"/>
    </row>
    <row r="482" spans="12:12" x14ac:dyDescent="0.25">
      <c r="L482" s="66"/>
    </row>
    <row r="483" spans="12:12" x14ac:dyDescent="0.25">
      <c r="L483" s="66"/>
    </row>
    <row r="484" spans="12:12" x14ac:dyDescent="0.25">
      <c r="L484" s="66"/>
    </row>
    <row r="485" spans="12:12" x14ac:dyDescent="0.25">
      <c r="L485" s="66"/>
    </row>
    <row r="486" spans="12:12" x14ac:dyDescent="0.25">
      <c r="L486" s="66"/>
    </row>
    <row r="487" spans="12:12" x14ac:dyDescent="0.25">
      <c r="L487" s="66"/>
    </row>
    <row r="488" spans="12:12" x14ac:dyDescent="0.25">
      <c r="L488" s="66"/>
    </row>
    <row r="489" spans="12:12" x14ac:dyDescent="0.25">
      <c r="L489" s="66"/>
    </row>
    <row r="490" spans="12:12" x14ac:dyDescent="0.25">
      <c r="L490" s="66"/>
    </row>
    <row r="491" spans="12:12" x14ac:dyDescent="0.25">
      <c r="L491" s="66"/>
    </row>
    <row r="492" spans="12:12" x14ac:dyDescent="0.25">
      <c r="L492" s="66"/>
    </row>
    <row r="493" spans="12:12" x14ac:dyDescent="0.25">
      <c r="L493" s="66"/>
    </row>
    <row r="494" spans="12:12" x14ac:dyDescent="0.25">
      <c r="L494" s="66"/>
    </row>
    <row r="495" spans="12:12" x14ac:dyDescent="0.25">
      <c r="L495" s="66"/>
    </row>
    <row r="496" spans="12:12" x14ac:dyDescent="0.25">
      <c r="L496" s="66"/>
    </row>
    <row r="497" spans="12:12" x14ac:dyDescent="0.25">
      <c r="L497" s="66"/>
    </row>
    <row r="498" spans="12:12" x14ac:dyDescent="0.25">
      <c r="L498" s="66"/>
    </row>
    <row r="499" spans="12:12" x14ac:dyDescent="0.25">
      <c r="L499" s="66"/>
    </row>
    <row r="500" spans="12:12" x14ac:dyDescent="0.25">
      <c r="L500" s="66"/>
    </row>
    <row r="501" spans="12:12" x14ac:dyDescent="0.25">
      <c r="L501" s="66"/>
    </row>
    <row r="502" spans="12:12" x14ac:dyDescent="0.25">
      <c r="L502" s="66"/>
    </row>
    <row r="503" spans="12:12" x14ac:dyDescent="0.25">
      <c r="L503" s="66"/>
    </row>
    <row r="504" spans="12:12" x14ac:dyDescent="0.25">
      <c r="L504" s="66"/>
    </row>
    <row r="505" spans="12:12" x14ac:dyDescent="0.25">
      <c r="L505" s="66"/>
    </row>
    <row r="506" spans="12:12" x14ac:dyDescent="0.25">
      <c r="L506" s="66"/>
    </row>
    <row r="507" spans="12:12" x14ac:dyDescent="0.25">
      <c r="L507" s="66"/>
    </row>
    <row r="508" spans="12:12" x14ac:dyDescent="0.25">
      <c r="L508" s="66"/>
    </row>
    <row r="509" spans="12:12" x14ac:dyDescent="0.25">
      <c r="L509" s="66"/>
    </row>
    <row r="510" spans="12:12" x14ac:dyDescent="0.25">
      <c r="L510" s="66"/>
    </row>
    <row r="511" spans="12:12" x14ac:dyDescent="0.25">
      <c r="L511" s="66"/>
    </row>
    <row r="512" spans="12:12" x14ac:dyDescent="0.25">
      <c r="L512" s="66"/>
    </row>
    <row r="513" spans="12:12" x14ac:dyDescent="0.25">
      <c r="L513" s="66"/>
    </row>
    <row r="514" spans="12:12" x14ac:dyDescent="0.25">
      <c r="L514" s="66"/>
    </row>
    <row r="515" spans="12:12" x14ac:dyDescent="0.25">
      <c r="L515" s="66"/>
    </row>
    <row r="516" spans="12:12" x14ac:dyDescent="0.25">
      <c r="L516" s="66"/>
    </row>
    <row r="517" spans="12:12" x14ac:dyDescent="0.25">
      <c r="L517" s="66"/>
    </row>
    <row r="518" spans="12:12" x14ac:dyDescent="0.25">
      <c r="L518" s="66"/>
    </row>
    <row r="519" spans="12:12" x14ac:dyDescent="0.25">
      <c r="L519" s="66"/>
    </row>
    <row r="520" spans="12:12" x14ac:dyDescent="0.25">
      <c r="L520" s="66"/>
    </row>
    <row r="521" spans="12:12" x14ac:dyDescent="0.25">
      <c r="L521" s="66"/>
    </row>
    <row r="522" spans="12:12" x14ac:dyDescent="0.25">
      <c r="L522" s="66"/>
    </row>
    <row r="523" spans="12:12" x14ac:dyDescent="0.25">
      <c r="L523" s="66"/>
    </row>
    <row r="524" spans="12:12" x14ac:dyDescent="0.25">
      <c r="L524" s="66"/>
    </row>
    <row r="525" spans="12:12" x14ac:dyDescent="0.25">
      <c r="L525" s="66"/>
    </row>
    <row r="526" spans="12:12" x14ac:dyDescent="0.25">
      <c r="L526" s="66"/>
    </row>
    <row r="527" spans="12:12" x14ac:dyDescent="0.25">
      <c r="L527" s="66"/>
    </row>
    <row r="528" spans="12:12" x14ac:dyDescent="0.25">
      <c r="L528" s="66"/>
    </row>
    <row r="529" spans="12:12" x14ac:dyDescent="0.25">
      <c r="L529" s="66"/>
    </row>
    <row r="530" spans="12:12" x14ac:dyDescent="0.25">
      <c r="L530" s="66"/>
    </row>
    <row r="531" spans="12:12" x14ac:dyDescent="0.25">
      <c r="L531" s="66"/>
    </row>
    <row r="532" spans="12:12" x14ac:dyDescent="0.25">
      <c r="L532" s="66"/>
    </row>
    <row r="533" spans="12:12" x14ac:dyDescent="0.25">
      <c r="L533" s="66"/>
    </row>
    <row r="534" spans="12:12" x14ac:dyDescent="0.25">
      <c r="L534" s="66"/>
    </row>
    <row r="535" spans="12:12" x14ac:dyDescent="0.25">
      <c r="L535" s="66"/>
    </row>
    <row r="536" spans="12:12" x14ac:dyDescent="0.25">
      <c r="L536" s="66"/>
    </row>
    <row r="537" spans="12:12" x14ac:dyDescent="0.25">
      <c r="L537" s="66"/>
    </row>
    <row r="538" spans="12:12" x14ac:dyDescent="0.25">
      <c r="L538" s="66"/>
    </row>
    <row r="539" spans="12:12" x14ac:dyDescent="0.25">
      <c r="L539" s="66"/>
    </row>
    <row r="540" spans="12:12" x14ac:dyDescent="0.25">
      <c r="L540" s="66"/>
    </row>
    <row r="541" spans="12:12" x14ac:dyDescent="0.25">
      <c r="L541" s="66"/>
    </row>
    <row r="542" spans="12:12" x14ac:dyDescent="0.25">
      <c r="L542" s="66"/>
    </row>
    <row r="543" spans="12:12" x14ac:dyDescent="0.25">
      <c r="L543" s="66"/>
    </row>
    <row r="544" spans="12:12" x14ac:dyDescent="0.25">
      <c r="L544" s="66"/>
    </row>
    <row r="545" spans="12:12" x14ac:dyDescent="0.25">
      <c r="L545" s="66"/>
    </row>
    <row r="546" spans="12:12" x14ac:dyDescent="0.25">
      <c r="L546" s="66"/>
    </row>
    <row r="547" spans="12:12" x14ac:dyDescent="0.25">
      <c r="L547" s="66"/>
    </row>
    <row r="548" spans="12:12" x14ac:dyDescent="0.25">
      <c r="L548" s="66"/>
    </row>
    <row r="549" spans="12:12" x14ac:dyDescent="0.25">
      <c r="L549" s="66"/>
    </row>
    <row r="550" spans="12:12" x14ac:dyDescent="0.25">
      <c r="L550" s="66"/>
    </row>
    <row r="551" spans="12:12" x14ac:dyDescent="0.25">
      <c r="L551" s="66"/>
    </row>
    <row r="552" spans="12:12" x14ac:dyDescent="0.25">
      <c r="L552" s="66"/>
    </row>
    <row r="553" spans="12:12" x14ac:dyDescent="0.25">
      <c r="L553" s="66"/>
    </row>
    <row r="554" spans="12:12" x14ac:dyDescent="0.25">
      <c r="L554" s="66"/>
    </row>
    <row r="555" spans="12:12" x14ac:dyDescent="0.25">
      <c r="L555" s="66"/>
    </row>
    <row r="556" spans="12:12" x14ac:dyDescent="0.25">
      <c r="L556" s="66"/>
    </row>
    <row r="557" spans="12:12" x14ac:dyDescent="0.25">
      <c r="L557" s="66"/>
    </row>
    <row r="558" spans="12:12" x14ac:dyDescent="0.25">
      <c r="L558" s="66"/>
    </row>
    <row r="559" spans="12:12" x14ac:dyDescent="0.25">
      <c r="L559" s="66"/>
    </row>
    <row r="560" spans="12:12" x14ac:dyDescent="0.25">
      <c r="L560" s="66"/>
    </row>
    <row r="561" spans="12:12" x14ac:dyDescent="0.25">
      <c r="L561" s="66"/>
    </row>
    <row r="562" spans="12:12" x14ac:dyDescent="0.25">
      <c r="L562" s="66"/>
    </row>
    <row r="563" spans="12:12" x14ac:dyDescent="0.25">
      <c r="L563" s="66"/>
    </row>
    <row r="564" spans="12:12" x14ac:dyDescent="0.25">
      <c r="L564" s="66"/>
    </row>
    <row r="565" spans="12:12" x14ac:dyDescent="0.25">
      <c r="L565" s="66"/>
    </row>
    <row r="566" spans="12:12" x14ac:dyDescent="0.25">
      <c r="L566" s="66"/>
    </row>
    <row r="567" spans="12:12" x14ac:dyDescent="0.25">
      <c r="L567" s="66"/>
    </row>
    <row r="568" spans="12:12" x14ac:dyDescent="0.25">
      <c r="L568" s="66"/>
    </row>
    <row r="569" spans="12:12" x14ac:dyDescent="0.25">
      <c r="L569" s="66"/>
    </row>
    <row r="570" spans="12:12" x14ac:dyDescent="0.25">
      <c r="L570" s="66"/>
    </row>
    <row r="571" spans="12:12" x14ac:dyDescent="0.25">
      <c r="L571" s="66"/>
    </row>
    <row r="572" spans="12:12" x14ac:dyDescent="0.25">
      <c r="L572" s="66"/>
    </row>
    <row r="573" spans="12:12" x14ac:dyDescent="0.25">
      <c r="L573" s="66"/>
    </row>
    <row r="574" spans="12:12" x14ac:dyDescent="0.25">
      <c r="L574" s="66"/>
    </row>
    <row r="575" spans="12:12" x14ac:dyDescent="0.25">
      <c r="L575" s="66"/>
    </row>
    <row r="576" spans="12:12" x14ac:dyDescent="0.25">
      <c r="L576" s="66"/>
    </row>
    <row r="577" spans="12:12" x14ac:dyDescent="0.25">
      <c r="L577" s="66"/>
    </row>
    <row r="578" spans="12:12" x14ac:dyDescent="0.25">
      <c r="L578" s="66"/>
    </row>
    <row r="579" spans="12:12" x14ac:dyDescent="0.25">
      <c r="L579" s="66"/>
    </row>
    <row r="580" spans="12:12" x14ac:dyDescent="0.25">
      <c r="L580" s="66"/>
    </row>
    <row r="581" spans="12:12" x14ac:dyDescent="0.25">
      <c r="L581" s="66"/>
    </row>
    <row r="582" spans="12:12" x14ac:dyDescent="0.25">
      <c r="L582" s="66"/>
    </row>
    <row r="583" spans="12:12" x14ac:dyDescent="0.25">
      <c r="L583" s="66"/>
    </row>
    <row r="584" spans="12:12" x14ac:dyDescent="0.25">
      <c r="L584" s="66"/>
    </row>
    <row r="585" spans="12:12" x14ac:dyDescent="0.25">
      <c r="L585" s="66"/>
    </row>
    <row r="586" spans="12:12" x14ac:dyDescent="0.25">
      <c r="L586" s="66"/>
    </row>
    <row r="587" spans="12:12" x14ac:dyDescent="0.25">
      <c r="L587" s="66"/>
    </row>
    <row r="588" spans="12:12" x14ac:dyDescent="0.25">
      <c r="L588" s="66"/>
    </row>
    <row r="589" spans="12:12" x14ac:dyDescent="0.25">
      <c r="L589" s="66"/>
    </row>
    <row r="590" spans="12:12" x14ac:dyDescent="0.25">
      <c r="L590" s="66"/>
    </row>
    <row r="591" spans="12:12" x14ac:dyDescent="0.25">
      <c r="L591" s="66"/>
    </row>
    <row r="592" spans="12:12" x14ac:dyDescent="0.25">
      <c r="L592" s="66"/>
    </row>
    <row r="593" spans="12:12" x14ac:dyDescent="0.25">
      <c r="L593" s="66"/>
    </row>
    <row r="594" spans="12:12" x14ac:dyDescent="0.25">
      <c r="L594" s="66"/>
    </row>
    <row r="595" spans="12:12" x14ac:dyDescent="0.25">
      <c r="L595" s="66"/>
    </row>
    <row r="596" spans="12:12" x14ac:dyDescent="0.25">
      <c r="L596" s="66"/>
    </row>
    <row r="597" spans="12:12" x14ac:dyDescent="0.25">
      <c r="L597" s="66"/>
    </row>
    <row r="598" spans="12:12" x14ac:dyDescent="0.25">
      <c r="L598" s="66"/>
    </row>
    <row r="599" spans="12:12" x14ac:dyDescent="0.25">
      <c r="L599" s="66"/>
    </row>
    <row r="600" spans="12:12" x14ac:dyDescent="0.25">
      <c r="L600" s="66"/>
    </row>
    <row r="601" spans="12:12" x14ac:dyDescent="0.25">
      <c r="L601" s="66"/>
    </row>
    <row r="602" spans="12:12" x14ac:dyDescent="0.25">
      <c r="L602" s="66"/>
    </row>
    <row r="603" spans="12:12" x14ac:dyDescent="0.25">
      <c r="L603" s="66"/>
    </row>
    <row r="604" spans="12:12" x14ac:dyDescent="0.25">
      <c r="L604" s="66"/>
    </row>
    <row r="605" spans="12:12" x14ac:dyDescent="0.25">
      <c r="L605" s="66"/>
    </row>
    <row r="606" spans="12:12" x14ac:dyDescent="0.25">
      <c r="L606" s="66"/>
    </row>
    <row r="607" spans="12:12" x14ac:dyDescent="0.25">
      <c r="L607" s="66"/>
    </row>
    <row r="608" spans="12:12" x14ac:dyDescent="0.25">
      <c r="L608" s="66"/>
    </row>
    <row r="609" spans="12:12" x14ac:dyDescent="0.25">
      <c r="L609" s="66"/>
    </row>
    <row r="610" spans="12:12" x14ac:dyDescent="0.25">
      <c r="L610" s="66"/>
    </row>
    <row r="611" spans="12:12" x14ac:dyDescent="0.25">
      <c r="L611" s="66"/>
    </row>
    <row r="612" spans="12:12" x14ac:dyDescent="0.25">
      <c r="L612" s="66"/>
    </row>
    <row r="613" spans="12:12" x14ac:dyDescent="0.25">
      <c r="L613" s="66"/>
    </row>
    <row r="614" spans="12:12" x14ac:dyDescent="0.25">
      <c r="L614" s="66"/>
    </row>
    <row r="615" spans="12:12" x14ac:dyDescent="0.25">
      <c r="L615" s="66"/>
    </row>
    <row r="616" spans="12:12" x14ac:dyDescent="0.25">
      <c r="L616" s="66"/>
    </row>
    <row r="617" spans="12:12" x14ac:dyDescent="0.25">
      <c r="L617" s="66"/>
    </row>
    <row r="618" spans="12:12" x14ac:dyDescent="0.25">
      <c r="L618" s="66"/>
    </row>
    <row r="619" spans="12:12" x14ac:dyDescent="0.25">
      <c r="L619" s="66"/>
    </row>
    <row r="620" spans="12:12" x14ac:dyDescent="0.25">
      <c r="L620" s="66"/>
    </row>
    <row r="621" spans="12:12" x14ac:dyDescent="0.25">
      <c r="L621" s="66"/>
    </row>
    <row r="622" spans="12:12" x14ac:dyDescent="0.25">
      <c r="L622" s="66"/>
    </row>
    <row r="623" spans="12:12" x14ac:dyDescent="0.25">
      <c r="L623" s="66"/>
    </row>
    <row r="624" spans="12:12" x14ac:dyDescent="0.25">
      <c r="L624" s="66"/>
    </row>
    <row r="625" spans="12:12" x14ac:dyDescent="0.25">
      <c r="L625" s="66"/>
    </row>
    <row r="626" spans="12:12" x14ac:dyDescent="0.25">
      <c r="L626" s="66"/>
    </row>
    <row r="627" spans="12:12" x14ac:dyDescent="0.25">
      <c r="L627" s="66"/>
    </row>
    <row r="628" spans="12:12" x14ac:dyDescent="0.25">
      <c r="L628" s="66"/>
    </row>
    <row r="629" spans="12:12" x14ac:dyDescent="0.25">
      <c r="L629" s="66"/>
    </row>
    <row r="630" spans="12:12" x14ac:dyDescent="0.25">
      <c r="L630" s="66"/>
    </row>
    <row r="631" spans="12:12" x14ac:dyDescent="0.25">
      <c r="L631" s="66"/>
    </row>
    <row r="632" spans="12:12" x14ac:dyDescent="0.25">
      <c r="L632" s="66"/>
    </row>
    <row r="633" spans="12:12" x14ac:dyDescent="0.25">
      <c r="L633" s="66"/>
    </row>
    <row r="634" spans="12:12" x14ac:dyDescent="0.25">
      <c r="L634" s="66"/>
    </row>
    <row r="635" spans="12:12" x14ac:dyDescent="0.25">
      <c r="L635" s="66"/>
    </row>
    <row r="636" spans="12:12" x14ac:dyDescent="0.25">
      <c r="L636" s="66"/>
    </row>
    <row r="637" spans="12:12" x14ac:dyDescent="0.25">
      <c r="L637" s="66"/>
    </row>
    <row r="638" spans="12:12" x14ac:dyDescent="0.25">
      <c r="L638" s="66"/>
    </row>
    <row r="639" spans="12:12" x14ac:dyDescent="0.25">
      <c r="L639" s="66"/>
    </row>
    <row r="640" spans="12:12" x14ac:dyDescent="0.25">
      <c r="L640" s="66"/>
    </row>
    <row r="641" spans="12:12" x14ac:dyDescent="0.25">
      <c r="L641" s="66"/>
    </row>
    <row r="642" spans="12:12" x14ac:dyDescent="0.25">
      <c r="L642" s="66"/>
    </row>
    <row r="643" spans="12:12" x14ac:dyDescent="0.25">
      <c r="L643" s="66"/>
    </row>
    <row r="644" spans="12:12" x14ac:dyDescent="0.25">
      <c r="L644" s="66"/>
    </row>
    <row r="645" spans="12:12" x14ac:dyDescent="0.25">
      <c r="L645" s="66"/>
    </row>
    <row r="646" spans="12:12" x14ac:dyDescent="0.25">
      <c r="L646" s="66"/>
    </row>
    <row r="647" spans="12:12" x14ac:dyDescent="0.25">
      <c r="L647" s="66"/>
    </row>
    <row r="648" spans="12:12" x14ac:dyDescent="0.25">
      <c r="L648" s="66"/>
    </row>
    <row r="649" spans="12:12" x14ac:dyDescent="0.25">
      <c r="L649" s="66"/>
    </row>
    <row r="650" spans="12:12" x14ac:dyDescent="0.25">
      <c r="L650" s="66"/>
    </row>
    <row r="651" spans="12:12" x14ac:dyDescent="0.25">
      <c r="L651" s="66"/>
    </row>
    <row r="652" spans="12:12" x14ac:dyDescent="0.25">
      <c r="L652" s="66"/>
    </row>
    <row r="653" spans="12:12" x14ac:dyDescent="0.25">
      <c r="L653" s="66"/>
    </row>
    <row r="654" spans="12:12" x14ac:dyDescent="0.25">
      <c r="L654" s="66"/>
    </row>
    <row r="655" spans="12:12" x14ac:dyDescent="0.25">
      <c r="L655" s="66"/>
    </row>
    <row r="656" spans="12:12" x14ac:dyDescent="0.25">
      <c r="L656" s="66"/>
    </row>
    <row r="657" spans="12:12" x14ac:dyDescent="0.25">
      <c r="L657" s="66"/>
    </row>
    <row r="658" spans="12:12" x14ac:dyDescent="0.25">
      <c r="L658" s="66"/>
    </row>
    <row r="659" spans="12:12" x14ac:dyDescent="0.25">
      <c r="L659" s="66"/>
    </row>
    <row r="660" spans="12:12" x14ac:dyDescent="0.25">
      <c r="L660" s="66"/>
    </row>
    <row r="661" spans="12:12" x14ac:dyDescent="0.25">
      <c r="L661" s="66"/>
    </row>
    <row r="662" spans="12:12" x14ac:dyDescent="0.25">
      <c r="L662" s="66"/>
    </row>
    <row r="663" spans="12:12" x14ac:dyDescent="0.25">
      <c r="L663" s="66"/>
    </row>
    <row r="664" spans="12:12" x14ac:dyDescent="0.25">
      <c r="L664" s="66"/>
    </row>
    <row r="665" spans="12:12" x14ac:dyDescent="0.25">
      <c r="L665" s="66"/>
    </row>
    <row r="666" spans="12:12" x14ac:dyDescent="0.25">
      <c r="L666" s="66"/>
    </row>
    <row r="667" spans="12:12" x14ac:dyDescent="0.25">
      <c r="L667" s="66"/>
    </row>
    <row r="668" spans="12:12" x14ac:dyDescent="0.25">
      <c r="L668" s="66"/>
    </row>
    <row r="669" spans="12:12" x14ac:dyDescent="0.25">
      <c r="L669" s="66"/>
    </row>
    <row r="670" spans="12:12" x14ac:dyDescent="0.25">
      <c r="L670" s="66"/>
    </row>
    <row r="671" spans="12:12" x14ac:dyDescent="0.25">
      <c r="L671" s="66"/>
    </row>
    <row r="672" spans="12:12" x14ac:dyDescent="0.25">
      <c r="L672" s="66"/>
    </row>
    <row r="673" spans="12:12" x14ac:dyDescent="0.25">
      <c r="L673" s="66"/>
    </row>
    <row r="674" spans="12:12" x14ac:dyDescent="0.25">
      <c r="L674" s="66"/>
    </row>
    <row r="675" spans="12:12" x14ac:dyDescent="0.25">
      <c r="L675" s="66"/>
    </row>
    <row r="676" spans="12:12" x14ac:dyDescent="0.25">
      <c r="L676" s="66"/>
    </row>
    <row r="677" spans="12:12" x14ac:dyDescent="0.25">
      <c r="L677" s="66"/>
    </row>
    <row r="678" spans="12:12" x14ac:dyDescent="0.25">
      <c r="L678" s="66"/>
    </row>
    <row r="679" spans="12:12" x14ac:dyDescent="0.25">
      <c r="L679" s="66"/>
    </row>
    <row r="680" spans="12:12" x14ac:dyDescent="0.25">
      <c r="L680" s="66"/>
    </row>
    <row r="681" spans="12:12" x14ac:dyDescent="0.25">
      <c r="L681" s="66"/>
    </row>
    <row r="682" spans="12:12" x14ac:dyDescent="0.25">
      <c r="L682" s="66"/>
    </row>
    <row r="683" spans="12:12" x14ac:dyDescent="0.25">
      <c r="L683" s="66"/>
    </row>
    <row r="684" spans="12:12" x14ac:dyDescent="0.25">
      <c r="L684" s="66"/>
    </row>
    <row r="685" spans="12:12" x14ac:dyDescent="0.25">
      <c r="L685" s="66"/>
    </row>
    <row r="686" spans="12:12" x14ac:dyDescent="0.25">
      <c r="L686" s="66"/>
    </row>
    <row r="687" spans="12:12" x14ac:dyDescent="0.25">
      <c r="L687" s="66"/>
    </row>
    <row r="688" spans="12:12" x14ac:dyDescent="0.25">
      <c r="L688" s="66"/>
    </row>
    <row r="689" spans="12:12" x14ac:dyDescent="0.25">
      <c r="L689" s="66"/>
    </row>
    <row r="690" spans="12:12" x14ac:dyDescent="0.25">
      <c r="L690" s="66"/>
    </row>
    <row r="691" spans="12:12" x14ac:dyDescent="0.25">
      <c r="L691" s="66"/>
    </row>
    <row r="692" spans="12:12" x14ac:dyDescent="0.25">
      <c r="L692" s="66"/>
    </row>
    <row r="693" spans="12:12" x14ac:dyDescent="0.25">
      <c r="L693" s="66"/>
    </row>
    <row r="694" spans="12:12" x14ac:dyDescent="0.25">
      <c r="L694" s="66"/>
    </row>
    <row r="695" spans="12:12" x14ac:dyDescent="0.25">
      <c r="L695" s="66"/>
    </row>
    <row r="696" spans="12:12" x14ac:dyDescent="0.25">
      <c r="L696" s="66"/>
    </row>
    <row r="697" spans="12:12" x14ac:dyDescent="0.25">
      <c r="L697" s="66"/>
    </row>
    <row r="698" spans="12:12" x14ac:dyDescent="0.25">
      <c r="L698" s="66"/>
    </row>
    <row r="699" spans="12:12" x14ac:dyDescent="0.25">
      <c r="L699" s="66"/>
    </row>
    <row r="700" spans="12:12" x14ac:dyDescent="0.25">
      <c r="L700" s="66"/>
    </row>
    <row r="701" spans="12:12" x14ac:dyDescent="0.25">
      <c r="L701" s="66"/>
    </row>
    <row r="702" spans="12:12" x14ac:dyDescent="0.25">
      <c r="L702" s="66"/>
    </row>
    <row r="703" spans="12:12" x14ac:dyDescent="0.25">
      <c r="L703" s="66"/>
    </row>
    <row r="704" spans="12:12" x14ac:dyDescent="0.25">
      <c r="L704" s="66"/>
    </row>
    <row r="705" spans="12:12" x14ac:dyDescent="0.25">
      <c r="L705" s="66"/>
    </row>
    <row r="706" spans="12:12" x14ac:dyDescent="0.25">
      <c r="L706" s="66"/>
    </row>
    <row r="707" spans="12:12" x14ac:dyDescent="0.25">
      <c r="L707" s="66"/>
    </row>
    <row r="708" spans="12:12" x14ac:dyDescent="0.25">
      <c r="L708" s="66"/>
    </row>
    <row r="709" spans="12:12" x14ac:dyDescent="0.25">
      <c r="L709" s="66"/>
    </row>
    <row r="710" spans="12:12" x14ac:dyDescent="0.25">
      <c r="L710" s="66"/>
    </row>
    <row r="711" spans="12:12" x14ac:dyDescent="0.25">
      <c r="L711" s="66"/>
    </row>
    <row r="712" spans="12:12" x14ac:dyDescent="0.25">
      <c r="L712" s="66"/>
    </row>
    <row r="713" spans="12:12" x14ac:dyDescent="0.25">
      <c r="L713" s="66"/>
    </row>
    <row r="714" spans="12:12" x14ac:dyDescent="0.25">
      <c r="L714" s="66"/>
    </row>
    <row r="715" spans="12:12" x14ac:dyDescent="0.25">
      <c r="L715" s="66"/>
    </row>
    <row r="716" spans="12:12" x14ac:dyDescent="0.25">
      <c r="L716" s="66"/>
    </row>
    <row r="717" spans="12:12" x14ac:dyDescent="0.25">
      <c r="L717" s="66"/>
    </row>
    <row r="718" spans="12:12" x14ac:dyDescent="0.25">
      <c r="L718" s="66"/>
    </row>
    <row r="719" spans="12:12" x14ac:dyDescent="0.25">
      <c r="L719" s="66"/>
    </row>
    <row r="720" spans="12:12" x14ac:dyDescent="0.25">
      <c r="L720" s="66"/>
    </row>
    <row r="721" spans="12:12" x14ac:dyDescent="0.25">
      <c r="L721" s="66"/>
    </row>
    <row r="722" spans="12:12" x14ac:dyDescent="0.25">
      <c r="L722" s="66"/>
    </row>
    <row r="723" spans="12:12" x14ac:dyDescent="0.25">
      <c r="L723" s="66"/>
    </row>
    <row r="724" spans="12:12" x14ac:dyDescent="0.25">
      <c r="L724" s="66"/>
    </row>
    <row r="725" spans="12:12" x14ac:dyDescent="0.25">
      <c r="L725" s="66"/>
    </row>
    <row r="726" spans="12:12" x14ac:dyDescent="0.25">
      <c r="L726" s="66"/>
    </row>
    <row r="727" spans="12:12" x14ac:dyDescent="0.25">
      <c r="L727" s="66"/>
    </row>
    <row r="728" spans="12:12" x14ac:dyDescent="0.25">
      <c r="L728" s="66"/>
    </row>
    <row r="729" spans="12:12" x14ac:dyDescent="0.25">
      <c r="L729" s="66"/>
    </row>
    <row r="730" spans="12:12" x14ac:dyDescent="0.25">
      <c r="L730" s="66"/>
    </row>
    <row r="731" spans="12:12" x14ac:dyDescent="0.25">
      <c r="L731" s="66"/>
    </row>
    <row r="732" spans="12:12" x14ac:dyDescent="0.25">
      <c r="L732" s="66"/>
    </row>
    <row r="733" spans="12:12" x14ac:dyDescent="0.25">
      <c r="L733" s="66"/>
    </row>
    <row r="734" spans="12:12" x14ac:dyDescent="0.25">
      <c r="L734" s="66"/>
    </row>
    <row r="735" spans="12:12" x14ac:dyDescent="0.25">
      <c r="L735" s="66"/>
    </row>
    <row r="736" spans="12:12" x14ac:dyDescent="0.25">
      <c r="L736" s="66"/>
    </row>
    <row r="737" spans="12:12" x14ac:dyDescent="0.25">
      <c r="L737" s="66"/>
    </row>
    <row r="738" spans="12:12" x14ac:dyDescent="0.25">
      <c r="L738" s="66"/>
    </row>
    <row r="739" spans="12:12" x14ac:dyDescent="0.25">
      <c r="L739" s="66"/>
    </row>
    <row r="740" spans="12:12" x14ac:dyDescent="0.25">
      <c r="L740" s="66"/>
    </row>
    <row r="741" spans="12:12" x14ac:dyDescent="0.25">
      <c r="L741" s="66"/>
    </row>
    <row r="742" spans="12:12" x14ac:dyDescent="0.25">
      <c r="L742" s="66"/>
    </row>
    <row r="743" spans="12:12" x14ac:dyDescent="0.25">
      <c r="L743" s="66"/>
    </row>
    <row r="744" spans="12:12" x14ac:dyDescent="0.25">
      <c r="L744" s="66"/>
    </row>
    <row r="745" spans="12:12" x14ac:dyDescent="0.25">
      <c r="L745" s="66"/>
    </row>
    <row r="746" spans="12:12" x14ac:dyDescent="0.25">
      <c r="L746" s="66"/>
    </row>
    <row r="747" spans="12:12" x14ac:dyDescent="0.25">
      <c r="L747" s="66"/>
    </row>
    <row r="748" spans="12:12" x14ac:dyDescent="0.25">
      <c r="L748" s="66"/>
    </row>
    <row r="749" spans="12:12" x14ac:dyDescent="0.25">
      <c r="L749" s="66"/>
    </row>
    <row r="750" spans="12:12" x14ac:dyDescent="0.25">
      <c r="L750" s="66"/>
    </row>
    <row r="751" spans="12:12" x14ac:dyDescent="0.25">
      <c r="L751" s="66"/>
    </row>
    <row r="752" spans="12:12" x14ac:dyDescent="0.25">
      <c r="L752" s="66"/>
    </row>
    <row r="753" spans="12:12" x14ac:dyDescent="0.25">
      <c r="L753" s="66"/>
    </row>
    <row r="754" spans="12:12" x14ac:dyDescent="0.25">
      <c r="L754" s="66"/>
    </row>
    <row r="755" spans="12:12" x14ac:dyDescent="0.25">
      <c r="L755" s="66"/>
    </row>
    <row r="756" spans="12:12" x14ac:dyDescent="0.25">
      <c r="L756" s="66"/>
    </row>
    <row r="757" spans="12:12" x14ac:dyDescent="0.25">
      <c r="L757" s="66"/>
    </row>
    <row r="758" spans="12:12" x14ac:dyDescent="0.25">
      <c r="L758" s="66"/>
    </row>
    <row r="759" spans="12:12" x14ac:dyDescent="0.25">
      <c r="L759" s="66"/>
    </row>
    <row r="760" spans="12:12" x14ac:dyDescent="0.25">
      <c r="L760" s="66"/>
    </row>
    <row r="761" spans="12:12" x14ac:dyDescent="0.25">
      <c r="L761" s="66"/>
    </row>
    <row r="762" spans="12:12" x14ac:dyDescent="0.25">
      <c r="L762" s="66"/>
    </row>
    <row r="763" spans="12:12" x14ac:dyDescent="0.25">
      <c r="L763" s="66"/>
    </row>
    <row r="764" spans="12:12" x14ac:dyDescent="0.25">
      <c r="L764" s="66"/>
    </row>
    <row r="765" spans="12:12" x14ac:dyDescent="0.25">
      <c r="L765" s="66"/>
    </row>
    <row r="766" spans="12:12" x14ac:dyDescent="0.25">
      <c r="L766" s="66"/>
    </row>
    <row r="767" spans="12:12" x14ac:dyDescent="0.25">
      <c r="L767" s="66"/>
    </row>
    <row r="768" spans="12:12" x14ac:dyDescent="0.25">
      <c r="L768" s="66"/>
    </row>
    <row r="769" spans="12:12" x14ac:dyDescent="0.25">
      <c r="L769" s="66"/>
    </row>
    <row r="770" spans="12:12" x14ac:dyDescent="0.25">
      <c r="L770" s="66"/>
    </row>
    <row r="771" spans="12:12" x14ac:dyDescent="0.25">
      <c r="L771" s="66"/>
    </row>
    <row r="772" spans="12:12" x14ac:dyDescent="0.25">
      <c r="L772" s="66"/>
    </row>
    <row r="773" spans="12:12" x14ac:dyDescent="0.25">
      <c r="L773" s="66"/>
    </row>
    <row r="774" spans="12:12" x14ac:dyDescent="0.25">
      <c r="L774" s="66"/>
    </row>
    <row r="775" spans="12:12" x14ac:dyDescent="0.25">
      <c r="L775" s="66"/>
    </row>
    <row r="776" spans="12:12" x14ac:dyDescent="0.25">
      <c r="L776" s="66"/>
    </row>
    <row r="777" spans="12:12" x14ac:dyDescent="0.25">
      <c r="L777" s="66"/>
    </row>
    <row r="778" spans="12:12" x14ac:dyDescent="0.25">
      <c r="L778" s="66"/>
    </row>
    <row r="779" spans="12:12" x14ac:dyDescent="0.25">
      <c r="L779" s="66"/>
    </row>
    <row r="780" spans="12:12" x14ac:dyDescent="0.25">
      <c r="L780" s="66"/>
    </row>
    <row r="781" spans="12:12" x14ac:dyDescent="0.25">
      <c r="L781" s="66"/>
    </row>
    <row r="782" spans="12:12" x14ac:dyDescent="0.25">
      <c r="L782" s="66"/>
    </row>
    <row r="783" spans="12:12" x14ac:dyDescent="0.25">
      <c r="L783" s="66"/>
    </row>
    <row r="784" spans="12:12" x14ac:dyDescent="0.25">
      <c r="L784" s="66"/>
    </row>
    <row r="785" spans="12:12" x14ac:dyDescent="0.25">
      <c r="L785" s="66"/>
    </row>
    <row r="786" spans="12:12" x14ac:dyDescent="0.25">
      <c r="L786" s="66"/>
    </row>
    <row r="787" spans="12:12" x14ac:dyDescent="0.25">
      <c r="L787" s="66"/>
    </row>
    <row r="788" spans="12:12" x14ac:dyDescent="0.25">
      <c r="L788" s="66"/>
    </row>
    <row r="789" spans="12:12" x14ac:dyDescent="0.25">
      <c r="L789" s="66"/>
    </row>
    <row r="790" spans="12:12" x14ac:dyDescent="0.25">
      <c r="L790" s="66"/>
    </row>
    <row r="791" spans="12:12" x14ac:dyDescent="0.25">
      <c r="L791" s="66"/>
    </row>
    <row r="792" spans="12:12" x14ac:dyDescent="0.25">
      <c r="L792" s="66"/>
    </row>
    <row r="793" spans="12:12" x14ac:dyDescent="0.25">
      <c r="L793" s="66"/>
    </row>
    <row r="794" spans="12:12" x14ac:dyDescent="0.25">
      <c r="L794" s="66"/>
    </row>
    <row r="795" spans="12:12" x14ac:dyDescent="0.25">
      <c r="L795" s="66"/>
    </row>
    <row r="796" spans="12:12" x14ac:dyDescent="0.25">
      <c r="L796" s="66"/>
    </row>
    <row r="797" spans="12:12" x14ac:dyDescent="0.25">
      <c r="L797" s="66"/>
    </row>
    <row r="798" spans="12:12" x14ac:dyDescent="0.25">
      <c r="L798" s="66"/>
    </row>
    <row r="799" spans="12:12" x14ac:dyDescent="0.25">
      <c r="L799" s="66"/>
    </row>
    <row r="800" spans="12:12" x14ac:dyDescent="0.25">
      <c r="L800" s="66"/>
    </row>
    <row r="801" spans="12:12" x14ac:dyDescent="0.25">
      <c r="L801" s="66"/>
    </row>
    <row r="802" spans="12:12" x14ac:dyDescent="0.25">
      <c r="L802" s="66"/>
    </row>
    <row r="803" spans="12:12" x14ac:dyDescent="0.25">
      <c r="L803" s="66"/>
    </row>
    <row r="804" spans="12:12" x14ac:dyDescent="0.25">
      <c r="L804" s="66"/>
    </row>
    <row r="805" spans="12:12" x14ac:dyDescent="0.25">
      <c r="L805" s="66"/>
    </row>
    <row r="806" spans="12:12" x14ac:dyDescent="0.25">
      <c r="L806" s="66"/>
    </row>
    <row r="807" spans="12:12" x14ac:dyDescent="0.25">
      <c r="L807" s="66"/>
    </row>
    <row r="808" spans="12:12" x14ac:dyDescent="0.25">
      <c r="L808" s="66"/>
    </row>
    <row r="809" spans="12:12" x14ac:dyDescent="0.25">
      <c r="L809" s="66"/>
    </row>
    <row r="810" spans="12:12" x14ac:dyDescent="0.25">
      <c r="L810" s="66"/>
    </row>
    <row r="811" spans="12:12" x14ac:dyDescent="0.25">
      <c r="L811" s="66"/>
    </row>
    <row r="812" spans="12:12" x14ac:dyDescent="0.25">
      <c r="L812" s="66"/>
    </row>
    <row r="813" spans="12:12" x14ac:dyDescent="0.25">
      <c r="L813" s="66"/>
    </row>
    <row r="814" spans="12:12" x14ac:dyDescent="0.25">
      <c r="L814" s="66"/>
    </row>
    <row r="815" spans="12:12" x14ac:dyDescent="0.25">
      <c r="L815" s="66"/>
    </row>
    <row r="816" spans="12:12" x14ac:dyDescent="0.25">
      <c r="L816" s="66"/>
    </row>
    <row r="817" spans="12:12" x14ac:dyDescent="0.25">
      <c r="L817" s="66"/>
    </row>
    <row r="818" spans="12:12" x14ac:dyDescent="0.25">
      <c r="L818" s="66"/>
    </row>
    <row r="819" spans="12:12" x14ac:dyDescent="0.25">
      <c r="L819" s="66"/>
    </row>
    <row r="820" spans="12:12" x14ac:dyDescent="0.25">
      <c r="L820" s="66"/>
    </row>
    <row r="821" spans="12:12" x14ac:dyDescent="0.25">
      <c r="L821" s="66"/>
    </row>
    <row r="822" spans="12:12" x14ac:dyDescent="0.25">
      <c r="L822" s="66"/>
    </row>
    <row r="823" spans="12:12" x14ac:dyDescent="0.25">
      <c r="L823" s="66"/>
    </row>
    <row r="824" spans="12:12" x14ac:dyDescent="0.25">
      <c r="L824" s="66"/>
    </row>
    <row r="825" spans="12:12" x14ac:dyDescent="0.25">
      <c r="L825" s="66"/>
    </row>
    <row r="826" spans="12:12" x14ac:dyDescent="0.25">
      <c r="L826" s="66"/>
    </row>
    <row r="827" spans="12:12" x14ac:dyDescent="0.25">
      <c r="L827" s="66"/>
    </row>
    <row r="828" spans="12:12" x14ac:dyDescent="0.25">
      <c r="L828" s="66"/>
    </row>
    <row r="829" spans="12:12" x14ac:dyDescent="0.25">
      <c r="L829" s="66"/>
    </row>
    <row r="830" spans="12:12" x14ac:dyDescent="0.25">
      <c r="L830" s="66"/>
    </row>
    <row r="831" spans="12:12" x14ac:dyDescent="0.25">
      <c r="L831" s="66"/>
    </row>
    <row r="832" spans="12:12" x14ac:dyDescent="0.25">
      <c r="L832" s="66"/>
    </row>
    <row r="833" spans="12:12" x14ac:dyDescent="0.25">
      <c r="L833" s="66"/>
    </row>
    <row r="834" spans="12:12" x14ac:dyDescent="0.25">
      <c r="L834" s="66"/>
    </row>
    <row r="835" spans="12:12" x14ac:dyDescent="0.25">
      <c r="L835" s="66"/>
    </row>
    <row r="836" spans="12:12" x14ac:dyDescent="0.25">
      <c r="L836" s="66"/>
    </row>
    <row r="837" spans="12:12" x14ac:dyDescent="0.25">
      <c r="L837" s="66"/>
    </row>
    <row r="838" spans="12:12" x14ac:dyDescent="0.25">
      <c r="L838" s="66"/>
    </row>
    <row r="839" spans="12:12" x14ac:dyDescent="0.25">
      <c r="L839" s="66"/>
    </row>
    <row r="840" spans="12:12" x14ac:dyDescent="0.25">
      <c r="L840" s="66"/>
    </row>
    <row r="841" spans="12:12" x14ac:dyDescent="0.25">
      <c r="L841" s="66"/>
    </row>
    <row r="842" spans="12:12" x14ac:dyDescent="0.25">
      <c r="L842" s="66"/>
    </row>
    <row r="843" spans="12:12" x14ac:dyDescent="0.25">
      <c r="L843" s="66"/>
    </row>
    <row r="844" spans="12:12" x14ac:dyDescent="0.25">
      <c r="L844" s="66"/>
    </row>
    <row r="845" spans="12:12" x14ac:dyDescent="0.25">
      <c r="L845" s="66"/>
    </row>
    <row r="846" spans="12:12" x14ac:dyDescent="0.25">
      <c r="L846" s="66"/>
    </row>
    <row r="847" spans="12:12" x14ac:dyDescent="0.25">
      <c r="L847" s="66"/>
    </row>
    <row r="848" spans="12:12" x14ac:dyDescent="0.25">
      <c r="L848" s="66"/>
    </row>
    <row r="849" spans="12:12" x14ac:dyDescent="0.25">
      <c r="L849" s="66"/>
    </row>
    <row r="850" spans="12:12" x14ac:dyDescent="0.25">
      <c r="L850" s="66"/>
    </row>
    <row r="851" spans="12:12" x14ac:dyDescent="0.25">
      <c r="L851" s="66"/>
    </row>
    <row r="852" spans="12:12" x14ac:dyDescent="0.25">
      <c r="L852" s="66"/>
    </row>
    <row r="853" spans="12:12" x14ac:dyDescent="0.25">
      <c r="L853" s="66"/>
    </row>
    <row r="854" spans="12:12" x14ac:dyDescent="0.25">
      <c r="L854" s="66"/>
    </row>
    <row r="855" spans="12:12" x14ac:dyDescent="0.25">
      <c r="L855" s="66"/>
    </row>
    <row r="856" spans="12:12" x14ac:dyDescent="0.25">
      <c r="L856" s="66"/>
    </row>
    <row r="857" spans="12:12" x14ac:dyDescent="0.25">
      <c r="L857" s="66"/>
    </row>
    <row r="858" spans="12:12" x14ac:dyDescent="0.25">
      <c r="L858" s="66"/>
    </row>
    <row r="859" spans="12:12" x14ac:dyDescent="0.25">
      <c r="L859" s="66"/>
    </row>
    <row r="860" spans="12:12" x14ac:dyDescent="0.25">
      <c r="L860" s="66"/>
    </row>
    <row r="861" spans="12:12" x14ac:dyDescent="0.25">
      <c r="L861" s="66"/>
    </row>
    <row r="862" spans="12:12" x14ac:dyDescent="0.25">
      <c r="L862" s="66"/>
    </row>
    <row r="863" spans="12:12" x14ac:dyDescent="0.25">
      <c r="L863" s="66"/>
    </row>
    <row r="864" spans="12:12" x14ac:dyDescent="0.25">
      <c r="L864" s="66"/>
    </row>
    <row r="865" spans="12:12" x14ac:dyDescent="0.25">
      <c r="L865" s="66"/>
    </row>
    <row r="866" spans="12:12" x14ac:dyDescent="0.25">
      <c r="L866" s="66"/>
    </row>
    <row r="867" spans="12:12" x14ac:dyDescent="0.25">
      <c r="L867" s="66"/>
    </row>
    <row r="868" spans="12:12" x14ac:dyDescent="0.25">
      <c r="L868" s="66"/>
    </row>
    <row r="869" spans="12:12" x14ac:dyDescent="0.25">
      <c r="L869" s="66"/>
    </row>
    <row r="870" spans="12:12" x14ac:dyDescent="0.25">
      <c r="L870" s="66"/>
    </row>
    <row r="871" spans="12:12" x14ac:dyDescent="0.25">
      <c r="L871" s="66"/>
    </row>
    <row r="872" spans="12:12" x14ac:dyDescent="0.25">
      <c r="L872" s="66"/>
    </row>
    <row r="873" spans="12:12" x14ac:dyDescent="0.25">
      <c r="L873" s="66"/>
    </row>
    <row r="874" spans="12:12" x14ac:dyDescent="0.25">
      <c r="L874" s="66"/>
    </row>
    <row r="875" spans="12:12" x14ac:dyDescent="0.25">
      <c r="L875" s="66"/>
    </row>
    <row r="876" spans="12:12" x14ac:dyDescent="0.25">
      <c r="L876" s="66"/>
    </row>
    <row r="877" spans="12:12" x14ac:dyDescent="0.25">
      <c r="L877" s="66"/>
    </row>
    <row r="878" spans="12:12" x14ac:dyDescent="0.25">
      <c r="L878" s="66"/>
    </row>
    <row r="879" spans="12:12" x14ac:dyDescent="0.25">
      <c r="L879" s="66"/>
    </row>
    <row r="880" spans="12:12" x14ac:dyDescent="0.25">
      <c r="L880" s="66"/>
    </row>
    <row r="881" spans="12:12" x14ac:dyDescent="0.25">
      <c r="L881" s="66"/>
    </row>
    <row r="882" spans="12:12" x14ac:dyDescent="0.25">
      <c r="L882" s="66"/>
    </row>
    <row r="883" spans="12:12" x14ac:dyDescent="0.25">
      <c r="L883" s="66"/>
    </row>
    <row r="884" spans="12:12" x14ac:dyDescent="0.25">
      <c r="L884" s="66"/>
    </row>
    <row r="885" spans="12:12" x14ac:dyDescent="0.25">
      <c r="L885" s="66"/>
    </row>
    <row r="886" spans="12:12" x14ac:dyDescent="0.25">
      <c r="L886" s="66"/>
    </row>
    <row r="887" spans="12:12" x14ac:dyDescent="0.25">
      <c r="L887" s="66"/>
    </row>
    <row r="888" spans="12:12" x14ac:dyDescent="0.25">
      <c r="L888" s="66"/>
    </row>
    <row r="889" spans="12:12" x14ac:dyDescent="0.25">
      <c r="L889" s="66"/>
    </row>
    <row r="890" spans="12:12" x14ac:dyDescent="0.25">
      <c r="L890" s="66"/>
    </row>
    <row r="891" spans="12:12" x14ac:dyDescent="0.25">
      <c r="L891" s="66"/>
    </row>
    <row r="892" spans="12:12" x14ac:dyDescent="0.25">
      <c r="L892" s="66"/>
    </row>
    <row r="893" spans="12:12" x14ac:dyDescent="0.25">
      <c r="L893" s="66"/>
    </row>
    <row r="894" spans="12:12" x14ac:dyDescent="0.25">
      <c r="L894" s="66"/>
    </row>
    <row r="895" spans="12:12" x14ac:dyDescent="0.25">
      <c r="L895" s="66"/>
    </row>
    <row r="896" spans="12:12" x14ac:dyDescent="0.25">
      <c r="L896" s="66"/>
    </row>
    <row r="897" spans="12:12" x14ac:dyDescent="0.25">
      <c r="L897" s="66"/>
    </row>
    <row r="898" spans="12:12" x14ac:dyDescent="0.25">
      <c r="L898" s="66"/>
    </row>
    <row r="899" spans="12:12" x14ac:dyDescent="0.25">
      <c r="L899" s="66"/>
    </row>
    <row r="900" spans="12:12" x14ac:dyDescent="0.25">
      <c r="L900" s="66"/>
    </row>
    <row r="901" spans="12:12" x14ac:dyDescent="0.25">
      <c r="L901" s="66"/>
    </row>
    <row r="902" spans="12:12" x14ac:dyDescent="0.25">
      <c r="L902" s="66"/>
    </row>
    <row r="903" spans="12:12" x14ac:dyDescent="0.25">
      <c r="L903" s="66"/>
    </row>
    <row r="904" spans="12:12" x14ac:dyDescent="0.25">
      <c r="L904" s="66"/>
    </row>
    <row r="905" spans="12:12" x14ac:dyDescent="0.25">
      <c r="L905" s="66"/>
    </row>
    <row r="906" spans="12:12" x14ac:dyDescent="0.25">
      <c r="L906" s="66"/>
    </row>
    <row r="907" spans="12:12" x14ac:dyDescent="0.25">
      <c r="L907" s="66"/>
    </row>
    <row r="908" spans="12:12" x14ac:dyDescent="0.25">
      <c r="L908" s="66"/>
    </row>
    <row r="909" spans="12:12" x14ac:dyDescent="0.25">
      <c r="L909" s="66"/>
    </row>
    <row r="910" spans="12:12" x14ac:dyDescent="0.25">
      <c r="L910" s="66"/>
    </row>
    <row r="911" spans="12:12" x14ac:dyDescent="0.25">
      <c r="L911" s="66"/>
    </row>
    <row r="912" spans="12:12" x14ac:dyDescent="0.25">
      <c r="L912" s="66"/>
    </row>
    <row r="913" spans="12:12" x14ac:dyDescent="0.25">
      <c r="L913" s="66"/>
    </row>
    <row r="914" spans="12:12" x14ac:dyDescent="0.25">
      <c r="L914" s="66"/>
    </row>
    <row r="915" spans="12:12" x14ac:dyDescent="0.25">
      <c r="L915" s="66"/>
    </row>
    <row r="916" spans="12:12" x14ac:dyDescent="0.25">
      <c r="L916" s="66"/>
    </row>
    <row r="917" spans="12:12" x14ac:dyDescent="0.25">
      <c r="L917" s="66"/>
    </row>
    <row r="918" spans="12:12" x14ac:dyDescent="0.25">
      <c r="L918" s="66"/>
    </row>
  </sheetData>
  <sheetProtection algorithmName="SHA-512" hashValue="+EbHmYNzr9QH5ryjoJibVybHBIRZBchCUInGOTnZrJmCDz2p9MaYauGtrtNymhJxcGZCxjiwG2DTtiHNlTTMVA==" saltValue="vxAgJ4FXtkvcT9SeQgkjMw==" spinCount="100000" sheet="1" objects="1" scenarios="1"/>
  <mergeCells count="15">
    <mergeCell ref="B26:K26"/>
    <mergeCell ref="B3:B7"/>
    <mergeCell ref="B8:B12"/>
    <mergeCell ref="B13:B14"/>
    <mergeCell ref="B15:B16"/>
    <mergeCell ref="B17:B18"/>
    <mergeCell ref="B19:K19"/>
    <mergeCell ref="B23:F23"/>
    <mergeCell ref="H23:L23"/>
    <mergeCell ref="B24:K24"/>
    <mergeCell ref="B1:L1"/>
    <mergeCell ref="B21:F21"/>
    <mergeCell ref="H21:L21"/>
    <mergeCell ref="B22:F22"/>
    <mergeCell ref="H22:L22"/>
  </mergeCells>
  <hyperlinks>
    <hyperlink ref="E8" location="'Fundamentação (1)'!A1" display="Fundamentação (1)"/>
    <hyperlink ref="G8" location="'Fundamentação (2)'!A1" display="Fundamentação (2)"/>
    <hyperlink ref="K8" location="'Fundamentação (3)'!A1" display="Fundamentação (3)"/>
  </hyperlinks>
  <pageMargins left="0.511811024" right="0.511811024" top="0.78740157499999996" bottom="0.78740157499999996" header="0" footer="0"/>
  <pageSetup paperSize="9" scale="59" orientation="landscape" r:id="rId1"/>
  <ignoredErrors>
    <ignoredError sqref="L3:L1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showGridLines="0" workbookViewId="0">
      <selection activeCell="B1" sqref="B1"/>
    </sheetView>
  </sheetViews>
  <sheetFormatPr defaultColWidth="9" defaultRowHeight="15" x14ac:dyDescent="0.25"/>
  <cols>
    <col min="1" max="1" width="1.375" style="17" customWidth="1"/>
    <col min="2" max="8" width="25.125" style="17" customWidth="1"/>
    <col min="9" max="16384" width="9" style="17"/>
  </cols>
  <sheetData>
    <row r="1" spans="1:8" x14ac:dyDescent="0.25">
      <c r="A1" s="122"/>
      <c r="B1" s="54" t="s">
        <v>206</v>
      </c>
    </row>
    <row r="2" spans="1:8" ht="57" customHeight="1" x14ac:dyDescent="0.25">
      <c r="B2" s="107" t="s">
        <v>174</v>
      </c>
      <c r="C2" s="107"/>
      <c r="D2" s="107"/>
      <c r="E2" s="107"/>
      <c r="F2" s="107"/>
      <c r="G2" s="107"/>
      <c r="H2" s="107"/>
    </row>
    <row r="4" spans="1:8" ht="75" x14ac:dyDescent="0.25">
      <c r="B4" s="18" t="s">
        <v>169</v>
      </c>
      <c r="C4" s="18" t="s">
        <v>39</v>
      </c>
      <c r="D4" s="18" t="s">
        <v>38</v>
      </c>
      <c r="E4" s="18" t="s">
        <v>40</v>
      </c>
      <c r="F4" s="18" t="s">
        <v>151</v>
      </c>
      <c r="G4" s="18" t="s">
        <v>152</v>
      </c>
      <c r="H4" s="18" t="s">
        <v>170</v>
      </c>
    </row>
    <row r="5" spans="1:8" x14ac:dyDescent="0.25">
      <c r="B5" s="18" t="s">
        <v>171</v>
      </c>
      <c r="C5" s="21">
        <v>10</v>
      </c>
      <c r="D5" s="19">
        <v>9</v>
      </c>
      <c r="E5" s="19">
        <v>8</v>
      </c>
      <c r="F5" s="19">
        <v>7</v>
      </c>
      <c r="G5" s="19">
        <v>6</v>
      </c>
      <c r="H5" s="19">
        <v>5</v>
      </c>
    </row>
  </sheetData>
  <sheetProtection algorithmName="SHA-512" hashValue="3rQSLAU7Elrian0LbprvescwLUdJ9d8jab219v543sW/hg7uVWPxz9eXYY8VxhVTsU+v9uq6Vx9S/uFDzseq5g==" saltValue="JM8C/rn43walIdl+KeBy2A==" spinCount="100000" sheet="1" objects="1" scenarios="1"/>
  <mergeCells count="1">
    <mergeCell ref="B2:H2"/>
  </mergeCells>
  <pageMargins left="0.511811024" right="0.511811024" top="0.78740157499999996" bottom="0.78740157499999996" header="0.31496062000000002" footer="0.31496062000000002"/>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
  <sheetViews>
    <sheetView showGridLines="0" workbookViewId="0">
      <selection activeCell="B1" sqref="B1"/>
    </sheetView>
  </sheetViews>
  <sheetFormatPr defaultColWidth="9" defaultRowHeight="15" x14ac:dyDescent="0.25"/>
  <cols>
    <col min="1" max="1" width="0.875" style="17" customWidth="1"/>
    <col min="2" max="2" width="43.875" style="17" customWidth="1"/>
    <col min="3" max="12" width="8.5" style="17" bestFit="1" customWidth="1"/>
    <col min="13" max="13" width="6.5" style="17" bestFit="1" customWidth="1"/>
    <col min="14" max="16384" width="9" style="17"/>
  </cols>
  <sheetData>
    <row r="1" spans="2:13" x14ac:dyDescent="0.25">
      <c r="B1" s="54" t="s">
        <v>207</v>
      </c>
    </row>
    <row r="2" spans="2:13" ht="54.75" customHeight="1" x14ac:dyDescent="0.25">
      <c r="B2" s="107" t="s">
        <v>173</v>
      </c>
      <c r="C2" s="107"/>
      <c r="D2" s="107"/>
      <c r="E2" s="107"/>
      <c r="F2" s="107"/>
      <c r="G2" s="107"/>
      <c r="H2" s="107"/>
      <c r="I2" s="107"/>
      <c r="J2" s="107"/>
      <c r="K2" s="107"/>
      <c r="L2" s="107"/>
      <c r="M2" s="107"/>
    </row>
    <row r="3" spans="2:13" x14ac:dyDescent="0.25">
      <c r="B3" s="18" t="s">
        <v>41</v>
      </c>
      <c r="C3" s="18" t="s">
        <v>0</v>
      </c>
      <c r="D3" s="18" t="s">
        <v>1</v>
      </c>
      <c r="E3" s="18" t="s">
        <v>2</v>
      </c>
      <c r="F3" s="18" t="s">
        <v>3</v>
      </c>
      <c r="G3" s="18" t="s">
        <v>4</v>
      </c>
      <c r="H3" s="18" t="s">
        <v>5</v>
      </c>
      <c r="I3" s="18" t="s">
        <v>6</v>
      </c>
      <c r="J3" s="18" t="s">
        <v>7</v>
      </c>
      <c r="K3" s="18" t="s">
        <v>8</v>
      </c>
      <c r="L3" s="18" t="s">
        <v>9</v>
      </c>
      <c r="M3" s="18" t="s">
        <v>42</v>
      </c>
    </row>
    <row r="4" spans="2:13" ht="45" x14ac:dyDescent="0.25">
      <c r="B4" s="18" t="s">
        <v>54</v>
      </c>
      <c r="C4" s="19">
        <v>10</v>
      </c>
      <c r="D4" s="19">
        <v>9</v>
      </c>
      <c r="E4" s="19">
        <v>8</v>
      </c>
      <c r="F4" s="19">
        <v>7</v>
      </c>
      <c r="G4" s="19">
        <v>6</v>
      </c>
      <c r="H4" s="19">
        <v>5</v>
      </c>
      <c r="I4" s="19">
        <v>4</v>
      </c>
      <c r="J4" s="19">
        <v>3</v>
      </c>
      <c r="K4" s="19">
        <v>2</v>
      </c>
      <c r="L4" s="19">
        <v>1</v>
      </c>
      <c r="M4" s="19">
        <v>0</v>
      </c>
    </row>
    <row r="6" spans="2:13" x14ac:dyDescent="0.25">
      <c r="B6" s="18" t="s">
        <v>41</v>
      </c>
      <c r="C6" s="18" t="s">
        <v>27</v>
      </c>
      <c r="D6" s="18" t="s">
        <v>28</v>
      </c>
      <c r="E6" s="18" t="s">
        <v>29</v>
      </c>
      <c r="F6" s="18" t="s">
        <v>43</v>
      </c>
      <c r="G6" s="18" t="s">
        <v>44</v>
      </c>
    </row>
    <row r="7" spans="2:13" ht="30" x14ac:dyDescent="0.25">
      <c r="B7" s="18" t="s">
        <v>53</v>
      </c>
      <c r="C7" s="19">
        <v>10</v>
      </c>
      <c r="D7" s="19">
        <v>9</v>
      </c>
      <c r="E7" s="19">
        <v>8</v>
      </c>
      <c r="F7" s="19">
        <v>7</v>
      </c>
      <c r="G7" s="19">
        <v>0</v>
      </c>
    </row>
    <row r="9" spans="2:13" x14ac:dyDescent="0.25">
      <c r="B9" s="18" t="s">
        <v>41</v>
      </c>
      <c r="C9" s="18" t="s">
        <v>24</v>
      </c>
      <c r="D9" s="18" t="s">
        <v>25</v>
      </c>
      <c r="E9" s="18" t="s">
        <v>26</v>
      </c>
      <c r="F9" s="18" t="s">
        <v>172</v>
      </c>
    </row>
    <row r="10" spans="2:13" ht="30" x14ac:dyDescent="0.25">
      <c r="B10" s="20" t="s">
        <v>55</v>
      </c>
      <c r="C10" s="19">
        <v>10</v>
      </c>
      <c r="D10" s="19">
        <v>9</v>
      </c>
      <c r="E10" s="19">
        <v>8</v>
      </c>
      <c r="F10" s="19">
        <v>0</v>
      </c>
    </row>
  </sheetData>
  <sheetProtection algorithmName="SHA-512" hashValue="y5eho+or+4KEpaGMUmNGTwlSty/n4lIgiyC3ss3VX49Mwn8KDYLBw+t6ncDpf/GOh4FhCepIYPo6EtyXgLs/RA==" saltValue="ADUEyeY5oFqw4PRKnHOfyQ==" spinCount="100000" sheet="1" objects="1" scenarios="1"/>
  <mergeCells count="1">
    <mergeCell ref="B2:M2"/>
  </mergeCells>
  <printOptions horizontalCentered="1"/>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10</vt:i4>
      </vt:variant>
    </vt:vector>
  </HeadingPairs>
  <TitlesOfParts>
    <vt:vector size="20" baseType="lpstr">
      <vt:lpstr>Classificação Final</vt:lpstr>
      <vt:lpstr>Terrafirma</vt:lpstr>
      <vt:lpstr>Garín</vt:lpstr>
      <vt:lpstr>Píer III</vt:lpstr>
      <vt:lpstr>CPTI</vt:lpstr>
      <vt:lpstr>Prevalent</vt:lpstr>
      <vt:lpstr>Costa Azul</vt:lpstr>
      <vt:lpstr>Fundamentação (1)</vt:lpstr>
      <vt:lpstr>Fundamentação (2)</vt:lpstr>
      <vt:lpstr>Fundamentação (3)</vt:lpstr>
      <vt:lpstr>'Classificação Final'!Area_de_impressao</vt:lpstr>
      <vt:lpstr>'Costa Azul'!Area_de_impressao</vt:lpstr>
      <vt:lpstr>CPTI!Area_de_impressao</vt:lpstr>
      <vt:lpstr>'Fundamentação (1)'!Area_de_impressao</vt:lpstr>
      <vt:lpstr>'Fundamentação (2)'!Area_de_impressao</vt:lpstr>
      <vt:lpstr>'Fundamentação (3)'!Area_de_impressao</vt:lpstr>
      <vt:lpstr>Garín!Area_de_impressao</vt:lpstr>
      <vt:lpstr>'Píer III'!Area_de_impressao</vt:lpstr>
      <vt:lpstr>Prevalent!Area_de_impressao</vt:lpstr>
      <vt:lpstr>Terrafirma!Area_de_impressao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Dirani</dc:creator>
  <cp:lastModifiedBy>Leonardo Rafael Machado de Freitas Maciel</cp:lastModifiedBy>
  <cp:lastPrinted>2020-12-29T19:37:15Z</cp:lastPrinted>
  <dcterms:created xsi:type="dcterms:W3CDTF">2020-12-11T14:47:25Z</dcterms:created>
  <dcterms:modified xsi:type="dcterms:W3CDTF">2020-12-29T19:46:31Z</dcterms:modified>
</cp:coreProperties>
</file>