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xr:revisionPtr revIDLastSave="0" documentId="8_{06DB7577-1B18-4763-AB9A-BB3F7F7D086C}" xr6:coauthVersionLast="40" xr6:coauthVersionMax="40" xr10:uidLastSave="{00000000-0000-0000-0000-000000000000}"/>
  <bookViews>
    <workbookView xWindow="0" yWindow="0" windowWidth="21600" windowHeight="9510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2" i="8" s="1"/>
  <c r="I12" i="7"/>
  <c r="B14" i="8" s="1"/>
  <c r="B18" i="8" s="1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M11" i="8" s="1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H18" i="8" l="1"/>
  <c r="D9" i="8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<sst xmlns="http://schemas.openxmlformats.org/spreadsheetml/2006/main" count="12300" uniqueCount="4375">
  <si>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</si>
  <si>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</si>
  <si>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</si>
  <si>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</si>
  <si>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</si>
  <si>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</si>
  <si>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</si>
  <si>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</si>
  <si>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</si>
  <si>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</si>
  <si>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</si>
  <si>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</si>
  <si>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</si>
  <si>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</si>
  <si>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</si>
  <si>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</si>
  <si>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</si>
  <si>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</si>
  <si>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</si>
  <si>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</si>
  <si>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</si>
  <si>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</si>
  <si>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</si>
  <si>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</si>
  <si>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</si>
  <si>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</si>
  <si>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</si>
  <si>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</si>
  <si>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</si>
  <si>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</si>
  <si>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</si>
  <si>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</si>
  <si>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</si>
  <si>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</si>
  <si>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</si>
  <si>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</si>
  <si>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</si>
  <si>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</si>
  <si>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</si>
  <si>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</si>
  <si>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</si>
  <si>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</si>
  <si>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</si>
  <si>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</si>
  <si>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</si>
  <si>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</si>
  <si>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</si>
  <si>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</si>
  <si>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</si>
  <si>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</si>
  <si>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</si>
  <si>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</si>
  <si>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</si>
  <si>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</si>
  <si>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</si>
  <si>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</si>
  <si>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</si>
  <si>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</si>
  <si>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</si>
  <si>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</si>
  <si>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</si>
  <si>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</si>
  <si>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</si>
  <si>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</si>
  <si>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</si>
  <si>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</si>
  <si>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</si>
  <si>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</si>
  <si>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</si>
  <si>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</si>
  <si>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</si>
  <si>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</si>
  <si>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</si>
  <si>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</si>
  <si>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</si>
  <si>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</si>
  <si>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</si>
  <si>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</si>
  <si>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</si>
  <si>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</si>
  <si>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</si>
  <si>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</si>
  <si>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</si>
  <si>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</si>
  <si>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</si>
  <si>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</si>
  <si>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</si>
  <si>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</si>
  <si>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</si>
  <si>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</si>
  <si>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</si>
  <si>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</si>
  <si>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</si>
  <si>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</si>
  <si>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</si>
  <si>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</si>
  <si>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</si>
  <si>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</si>
  <si>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</si>
  <si>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</si>
  <si>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</si>
  <si>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</si>
  <si>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</si>
  <si>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</si>
  <si>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</si>
  <si>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</si>
  <si>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</si>
  <si>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</si>
  <si>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</si>
  <si>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</si>
  <si>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</si>
  <si>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</si>
  <si>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</si>
  <si>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</si>
  <si>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</si>
  <si>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</si>
  <si>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</si>
  <si>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</si>
  <si>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</si>
  <si>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</si>
  <si>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</si>
  <si>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</si>
  <si>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</si>
  <si>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</si>
  <si>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</si>
  <si>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</si>
  <si>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</si>
  <si>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</si>
  <si>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</si>
  <si>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</si>
  <si>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</si>
  <si>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</si>
  <si>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</si>
  <si>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</si>
  <si>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</si>
  <si>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</si>
  <si>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</si>
  <si>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</si>
  <si>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</si>
  <si>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</si>
  <si>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</si>
  <si>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</si>
  <si>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</si>
  <si>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</si>
  <si>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</si>
  <si>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</si>
  <si>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</si>
  <si>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</si>
  <si>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</si>
  <si>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</si>
  <si>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</si>
  <si>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</si>
  <si>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</si>
  <si>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</si>
  <si>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</si>
  <si>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</si>
  <si>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</si>
  <si>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</si>
  <si>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</si>
  <si>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</si>
  <si>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</si>
  <si>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</si>
  <si>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</si>
  <si>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</si>
  <si>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</si>
  <si>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</si>
  <si>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</si>
  <si>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</si>
  <si>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</si>
  <si>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</si>
  <si>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</si>
  <si>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</si>
  <si>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</si>
  <si>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</si>
  <si>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</si>
  <si>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</si>
  <si>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</si>
  <si>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</si>
  <si>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</si>
  <si>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</si>
  <si>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</si>
  <si>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</si>
  <si>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</si>
  <si>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</si>
  <si>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</si>
  <si>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</si>
  <si>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</si>
  <si>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</si>
  <si>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</si>
  <si>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</si>
  <si>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</si>
  <si>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</si>
  <si>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</si>
  <si>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</si>
  <si>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</si>
  <si>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</si>
  <si>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</si>
  <si>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</si>
  <si>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</si>
  <si>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</si>
  <si>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</si>
  <si>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</si>
  <si>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</si>
  <si>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</si>
  <si>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</si>
  <si>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</si>
  <si>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</si>
  <si>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</si>
  <si>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</si>
  <si>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</si>
  <si>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</si>
  <si>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</si>
  <si>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</si>
  <si>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</si>
  <si>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</si>
  <si>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</si>
  <si>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</si>
  <si>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</si>
  <si>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</si>
  <si>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</si>
  <si>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</si>
  <si>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</si>
  <si>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</si>
  <si>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</si>
  <si>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</si>
  <si>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</si>
  <si>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</si>
  <si>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</si>
  <si>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</si>
  <si>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</si>
  <si>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</si>
  <si>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</si>
  <si>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</si>
  <si>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</si>
  <si>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</si>
  <si>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</si>
  <si>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</si>
  <si>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</si>
  <si>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</si>
  <si>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</si>
  <si>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</si>
  <si>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</si>
  <si>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</si>
  <si>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</si>
  <si>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</si>
  <si>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</si>
  <si>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</si>
  <si>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</si>
  <si>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</si>
  <si>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</si>
  <si>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</si>
  <si>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</si>
  <si>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</si>
  <si>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</si>
  <si>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</si>
  <si>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</si>
  <si>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</si>
  <si>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</si>
  <si>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</si>
  <si>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</si>
  <si>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</si>
  <si>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</si>
  <si>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</si>
  <si>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</si>
  <si>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</si>
  <si>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</si>
  <si>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</si>
  <si>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</si>
  <si>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</si>
  <si>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</si>
  <si>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</si>
  <si>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</si>
  <si>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</si>
  <si>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</si>
  <si>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</si>
  <si>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</si>
  <si>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</si>
  <si>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</si>
  <si>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</si>
  <si>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</si>
  <si>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</si>
  <si>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</si>
  <si>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</si>
  <si>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</si>
  <si>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</si>
  <si>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</si>
  <si>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</si>
  <si>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</si>
  <si>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</si>
  <si>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</si>
  <si>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</si>
  <si>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</si>
  <si>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</si>
  <si>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</si>
  <si>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</si>
  <si>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</si>
  <si>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</si>
  <si>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</si>
  <si>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</si>
  <si>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</si>
  <si>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</si>
  <si>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</si>
  <si>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</si>
  <si>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</si>
  <si>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</si>
  <si>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</si>
  <si>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</si>
  <si>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</si>
  <si>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</si>
  <si>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</si>
  <si>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</si>
  <si>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</si>
  <si>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</si>
  <si>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</si>
  <si>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</si>
  <si>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</si>
  <si>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</si>
  <si>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</si>
  <si>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</si>
  <si>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</si>
  <si>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</si>
  <si>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</si>
  <si>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</si>
  <si>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</si>
  <si>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</si>
  <si>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</si>
  <si>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</si>
  <si>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</si>
  <si>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</si>
  <si>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</si>
  <si>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</si>
  <si>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</si>
  <si>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</si>
  <si>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</si>
  <si>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</si>
  <si>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</si>
  <si>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</si>
  <si>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</si>
  <si>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</si>
  <si>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</si>
  <si>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</si>
  <si>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</si>
  <si>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</si>
  <si>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</si>
  <si>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</si>
  <si>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</si>
  <si>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</si>
  <si>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</si>
  <si>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</si>
  <si>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</si>
  <si>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</si>
  <si>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</si>
  <si>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</si>
  <si>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</si>
  <si>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</si>
  <si>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</si>
  <si>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</si>
  <si>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</si>
  <si>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</si>
  <si>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</si>
  <si>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</si>
  <si>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</si>
  <si>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</si>
  <si>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</si>
  <si>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</si>
  <si>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</si>
  <si>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</si>
  <si>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</si>
  <si>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</si>
  <si>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</si>
  <si>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</si>
  <si>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</si>
  <si>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</si>
  <si>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</si>
  <si>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</si>
  <si>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</si>
  <si>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</si>
  <si>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</si>
  <si>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</si>
  <si>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</si>
  <si>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</si>
  <si>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</si>
  <si>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</si>
  <si>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</si>
  <si>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</si>
  <si>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</si>
  <si>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</si>
  <si>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</si>
  <si>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</si>
  <si>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</si>
  <si>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</si>
  <si>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</si>
  <si>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</si>
  <si>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</si>
  <si>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</si>
  <si>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</si>
  <si>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</si>
  <si>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</si>
  <si>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</si>
  <si>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</si>
  <si>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</si>
  <si>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</si>
  <si>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</si>
  <si>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</si>
  <si>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</si>
  <si>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</si>
  <si>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</si>
  <si>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</si>
  <si>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</si>
  <si>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</si>
  <si>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</si>
  <si>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</si>
  <si>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</si>
  <si>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</si>
  <si>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</si>
  <si>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</si>
  <si>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</si>
  <si>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</si>
  <si>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</si>
  <si>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</si>
  <si>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</si>
  <si>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</si>
  <si>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</si>
  <si>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</si>
  <si>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</si>
  <si>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</si>
  <si>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</si>
  <si>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</si>
  <si>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</si>
  <si>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</si>
  <si>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</si>
  <si>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</si>
  <si>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</si>
  <si>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</si>
  <si>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</si>
  <si>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</si>
  <si>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</si>
  <si>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</si>
  <si>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</si>
  <si>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</si>
  <si>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</si>
  <si>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</si>
  <si>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</si>
  <si>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</si>
  <si>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</si>
  <si>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</si>
  <si>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</si>
  <si>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</si>
  <si>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</si>
  <si>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</si>
  <si>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</si>
  <si>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</si>
  <si>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</si>
  <si>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</si>
  <si>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</si>
  <si>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</si>
  <si>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</si>
  <si>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</si>
  <si>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</si>
  <si>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</si>
  <si>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</si>
  <si>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</si>
  <si>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</si>
  <si>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</si>
  <si>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</si>
  <si>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</si>
  <si>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</si>
  <si>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</si>
  <si>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</si>
  <si>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</si>
  <si>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</si>
  <si>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</si>
  <si>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</si>
  <si>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</si>
  <si>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</si>
  <si>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</si>
  <si>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</si>
  <si>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</si>
  <si>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</si>
  <si>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</si>
  <si>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</si>
  <si>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</si>
  <si>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</si>
  <si>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</si>
  <si>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</si>
  <si>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</si>
  <si>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</si>
  <si>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</si>
  <si>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</si>
  <si>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</si>
  <si>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</si>
  <si>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</si>
  <si>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</si>
  <si>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</si>
  <si>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</si>
  <si>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</si>
  <si>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</si>
  <si>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</si>
  <si>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</si>
  <si>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</si>
  <si>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</si>
  <si>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</si>
  <si>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</si>
  <si>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</si>
  <si>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</si>
  <si>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</si>
  <si>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</si>
  <si>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</si>
  <si>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</si>
  <si>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</si>
  <si>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</si>
  <si>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</si>
  <si>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</si>
  <si>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</si>
  <si>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</si>
  <si>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</si>
  <si>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</si>
  <si>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</si>
  <si>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</si>
  <si>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</si>
  <si>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</si>
  <si>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</si>
  <si>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</si>
  <si>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</si>
  <si>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</si>
  <si>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</si>
  <si>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</si>
  <si>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</si>
  <si>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</si>
  <si>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</si>
  <si>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</si>
  <si>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</si>
  <si>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</si>
  <si>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</si>
  <si>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</si>
  <si>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</si>
  <si>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</si>
  <si>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</si>
  <si>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</si>
  <si>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</si>
  <si>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</si>
  <si>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</si>
  <si>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</si>
  <si>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</si>
  <si>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</si>
  <si>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</si>
  <si>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</si>
  <si>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</si>
  <si>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</si>
  <si>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</si>
  <si>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</si>
  <si>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</si>
  <si>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</si>
  <si>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</si>
  <si>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</si>
  <si>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</si>
  <si>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</si>
  <si>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</si>
  <si>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</si>
  <si>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</si>
  <si>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</si>
  <si>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</si>
  <si>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</si>
  <si>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</si>
  <si>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</si>
  <si>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</si>
  <si>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</si>
  <si>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</si>
  <si>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</si>
  <si>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</si>
  <si>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</si>
  <si>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</si>
  <si>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</si>
  <si>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</si>
  <si>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</si>
  <si>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</si>
  <si>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</si>
  <si>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</si>
  <si>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</si>
  <si>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</si>
  <si>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</si>
  <si>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</si>
  <si>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</si>
  <si>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</si>
  <si>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</si>
  <si>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</si>
  <si>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</si>
  <si>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</si>
  <si>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</si>
  <si>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</si>
  <si>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</si>
  <si>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</si>
  <si>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</si>
  <si>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</si>
  <si>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</si>
  <si>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</si>
  <si>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</si>
  <si>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</si>
  <si>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</si>
  <si>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</si>
  <si>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</si>
  <si>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</si>
  <si>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</si>
  <si>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</si>
  <si>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</si>
  <si>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</si>
  <si>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</si>
  <si>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</si>
  <si>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</si>
  <si>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</si>
  <si>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</si>
  <si>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</si>
  <si>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</si>
  <si>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</si>
  <si>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</si>
  <si>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</si>
  <si>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</si>
  <si>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</si>
  <si>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</si>
  <si>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</si>
  <si>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</si>
  <si>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</si>
  <si>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</si>
  <si>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</si>
  <si>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</si>
  <si>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</si>
  <si>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</si>
  <si>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</si>
  <si>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</si>
  <si>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</si>
  <si>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</si>
  <si>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</si>
  <si>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</si>
  <si>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</si>
  <si>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</si>
  <si>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</si>
  <si>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</si>
  <si>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</si>
  <si>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</si>
  <si>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</si>
  <si>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</si>
  <si>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</si>
  <si>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</si>
  <si>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</si>
  <si>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</si>
  <si>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</si>
  <si>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</si>
  <si>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</si>
  <si>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</si>
  <si>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</si>
  <si>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</si>
  <si>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</si>
  <si>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</si>
  <si>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</si>
  <si>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</si>
  <si>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</si>
  <si>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</si>
  <si>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</si>
  <si>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</si>
  <si>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</si>
  <si>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</si>
  <si>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</si>
  <si>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</si>
  <si>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</si>
  <si>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</si>
  <si>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</si>
  <si>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</si>
  <si>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</si>
  <si>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</si>
  <si>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</si>
  <si>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</si>
  <si>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</si>
  <si>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</si>
  <si>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</si>
  <si>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</si>
  <si>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</si>
  <si>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</si>
  <si>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</si>
  <si>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</si>
  <si>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</si>
  <si>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</si>
  <si>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</si>
  <si>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</si>
  <si>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</si>
  <si>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</si>
  <si>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</si>
  <si>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</si>
  <si>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</si>
  <si>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</si>
  <si>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</si>
  <si>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</si>
  <si>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</si>
  <si>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</si>
  <si>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</si>
  <si>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</si>
  <si>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</si>
  <si>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</si>
  <si>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</si>
  <si>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</si>
  <si>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</si>
  <si>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</si>
  <si>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</si>
  <si>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</si>
  <si>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</si>
  <si>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</si>
  <si>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</si>
  <si>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</si>
  <si>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</si>
  <si>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</si>
  <si>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</si>
  <si>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</si>
  <si>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</si>
  <si>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</si>
  <si>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</si>
  <si>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</si>
  <si>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</si>
  <si>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</si>
  <si>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</si>
  <si>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</si>
  <si>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</si>
  <si>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</si>
  <si>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</si>
  <si>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</si>
  <si>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</si>
  <si>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</si>
  <si>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</si>
  <si>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</si>
  <si>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</si>
  <si>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</si>
  <si>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</si>
  <si>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</si>
  <si>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</si>
  <si>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</si>
  <si>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</si>
  <si>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</si>
  <si>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</si>
  <si>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</si>
  <si>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</si>
  <si>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</si>
  <si>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</si>
  <si>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</si>
  <si>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</si>
  <si>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</si>
  <si>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</si>
  <si>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</si>
  <si>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</si>
  <si>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</si>
  <si>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</si>
  <si>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</si>
  <si>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</si>
  <si>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</si>
  <si>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</si>
  <si>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</si>
  <si>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</si>
  <si>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</si>
  <si>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</si>
  <si>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</si>
  <si>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</si>
  <si>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</si>
  <si>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</si>
  <si>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</si>
  <si>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</si>
  <si>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</si>
  <si>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</si>
  <si>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</si>
  <si>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</si>
  <si>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</si>
  <si>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</si>
  <si>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</si>
  <si>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</si>
  <si>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</si>
  <si>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</si>
  <si>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</si>
  <si>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</si>
  <si>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</si>
  <si>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</si>
  <si>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</si>
  <si>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</si>
  <si>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</si>
  <si>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</si>
  <si>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</si>
  <si>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</si>
  <si>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</si>
  <si>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</si>
  <si>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</si>
  <si>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</si>
  <si>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</si>
  <si>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</si>
  <si>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</si>
  <si>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</si>
  <si>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</si>
  <si>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</si>
  <si>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</si>
  <si>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</si>
  <si>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</si>
  <si>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</si>
  <si>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</si>
  <si>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</si>
  <si>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</si>
  <si>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</si>
  <si>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</si>
  <si>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</si>
  <si>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</si>
  <si>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</si>
  <si>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</si>
  <si>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</si>
  <si>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</si>
  <si>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</si>
  <si>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</si>
  <si>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</si>
  <si>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</si>
  <si>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</si>
  <si>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</si>
  <si>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</si>
  <si>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</si>
  <si>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</si>
  <si>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</si>
  <si>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</si>
  <si>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</si>
  <si>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</si>
  <si>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</si>
  <si>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</si>
  <si>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</si>
  <si>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</si>
  <si>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</si>
  <si>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</si>
  <si>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</si>
  <si>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</si>
  <si>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</si>
  <si>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</si>
  <si>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</si>
  <si>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</si>
  <si>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</si>
  <si>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</si>
  <si>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</si>
  <si>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</si>
  <si>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</si>
  <si>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</si>
  <si>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</si>
  <si>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</si>
  <si>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</si>
  <si>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</si>
  <si>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</si>
  <si>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</si>
  <si>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</si>
  <si>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</si>
  <si>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</si>
  <si>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</si>
  <si>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</si>
  <si>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</si>
  <si>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</si>
  <si>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</si>
  <si>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</si>
  <si>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</si>
  <si>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</si>
  <si>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</si>
  <si>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</si>
  <si>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</si>
  <si>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</si>
  <si>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</si>
  <si>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</si>
  <si>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</si>
  <si>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</si>
  <si>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</si>
  <si>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</si>
  <si>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</si>
  <si>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</si>
  <si>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</si>
  <si>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</si>
  <si>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</si>
  <si>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</si>
  <si>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</si>
  <si>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</si>
  <si>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</si>
  <si>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</si>
  <si>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</si>
  <si>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</si>
  <si>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</si>
  <si>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</si>
  <si>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</si>
  <si>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</si>
  <si>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</si>
  <si>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</si>
  <si>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</si>
  <si>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</si>
  <si>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</si>
  <si>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</si>
  <si>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</si>
  <si>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</si>
  <si>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</si>
  <si>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</si>
  <si>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</si>
  <si>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</si>
  <si>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</si>
  <si>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</si>
  <si>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</si>
  <si>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</si>
  <si>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</si>
  <si>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</si>
  <si>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</si>
  <si>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</si>
  <si>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</si>
  <si>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</si>
  <si>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</si>
  <si>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</si>
  <si>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</si>
  <si>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</si>
  <si>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</si>
  <si>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</si>
  <si>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</si>
  <si>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</si>
  <si>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</si>
  <si>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</si>
  <si>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</si>
  <si>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</si>
  <si>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</si>
  <si>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</si>
  <si>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</si>
  <si>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</si>
  <si>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</si>
  <si>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</si>
  <si>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</si>
  <si>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</si>
  <si>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</si>
  <si>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</si>
  <si>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</si>
  <si>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</si>
  <si>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</si>
  <si>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</si>
  <si>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</si>
  <si>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</si>
  <si>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</si>
  <si>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</si>
  <si>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</si>
  <si>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</si>
  <si>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</si>
  <si>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</si>
  <si>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</si>
  <si>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</si>
  <si>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</si>
  <si>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</si>
  <si>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</si>
  <si>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</si>
  <si>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</si>
  <si>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</si>
  <si>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</si>
  <si>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</si>
  <si>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</si>
  <si>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</si>
  <si>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</si>
  <si>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</si>
  <si>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</si>
  <si>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</si>
  <si>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</si>
  <si>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</si>
  <si>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</si>
  <si>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</si>
  <si>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</si>
  <si>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</si>
  <si>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</si>
  <si>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</si>
  <si>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</si>
  <si>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</si>
  <si>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</si>
  <si>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</si>
  <si>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</si>
  <si>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</si>
  <si>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</si>
  <si>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</si>
  <si>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</si>
  <si>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</si>
  <si>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</si>
  <si>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</si>
  <si>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</si>
  <si>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</si>
  <si>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</si>
  <si>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</si>
  <si>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</si>
  <si>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</si>
  <si>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</si>
  <si>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</si>
  <si>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</si>
  <si>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</si>
  <si>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</si>
  <si>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</si>
  <si>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</si>
  <si>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</si>
  <si>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</si>
  <si>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</si>
  <si>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</si>
  <si>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</si>
  <si>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</si>
  <si>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</si>
  <si>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</si>
  <si>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</si>
  <si>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</si>
  <si>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</si>
  <si>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</si>
  <si>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</si>
  <si>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</si>
  <si>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</si>
  <si>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</si>
  <si>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</si>
  <si>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</si>
  <si>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</si>
  <si>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</si>
  <si>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</si>
  <si>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</si>
  <si>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</si>
  <si>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</si>
  <si>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</si>
  <si>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</si>
  <si>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</si>
  <si>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</si>
  <si>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</si>
  <si>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</si>
  <si>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</si>
  <si>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</si>
  <si>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</si>
  <si>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</si>
  <si>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</si>
  <si>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</si>
  <si>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</si>
  <si>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</si>
  <si>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</si>
  <si>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</si>
  <si>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</si>
  <si>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</si>
  <si>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</si>
  <si>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</si>
  <si>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</si>
  <si>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</si>
  <si>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</si>
  <si>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</si>
  <si>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</si>
  <si>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</si>
  <si>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</si>
  <si>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</si>
  <si>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</si>
  <si>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</si>
  <si>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</si>
  <si>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</si>
  <si>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</si>
  <si>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</si>
  <si>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</si>
  <si>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</si>
  <si>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</si>
  <si>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</si>
  <si>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</si>
  <si>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</si>
  <si>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</si>
  <si>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</si>
  <si>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</si>
  <si>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</si>
  <si>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</si>
  <si>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</si>
  <si>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</si>
  <si>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</si>
  <si>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</si>
  <si>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</si>
  <si>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</si>
  <si>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</si>
  <si>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</si>
  <si>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</si>
  <si>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</si>
  <si>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</si>
  <si>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</si>
  <si>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</si>
  <si>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</si>
  <si>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</si>
  <si>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</si>
  <si>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</si>
  <si>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</si>
  <si>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</si>
  <si>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</si>
  <si>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</si>
  <si>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</si>
  <si>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</si>
  <si>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</si>
  <si>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</si>
  <si>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</si>
  <si>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</si>
  <si>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</si>
  <si>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</si>
  <si>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</si>
  <si>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</si>
  <si>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</si>
  <si>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</si>
  <si>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</si>
  <si>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</si>
  <si>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</si>
  <si>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</si>
  <si>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</si>
  <si>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</si>
  <si>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</si>
  <si>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</si>
  <si>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</si>
  <si>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</si>
  <si>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</si>
  <si>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</si>
  <si>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</si>
  <si>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</si>
  <si>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</si>
  <si>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</si>
  <si>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</si>
  <si>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</si>
  <si>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</si>
  <si>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</si>
  <si>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</si>
  <si>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</si>
  <si>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</si>
  <si>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</si>
  <si>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</si>
  <si>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</si>
  <si>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</si>
  <si>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</si>
  <si>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</si>
  <si>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</si>
  <si>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</si>
  <si>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</si>
  <si>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</si>
  <si>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</si>
  <si>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</si>
  <si>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</si>
  <si>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</si>
  <si>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</si>
  <si>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</si>
  <si>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</si>
  <si>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</si>
  <si>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</si>
  <si>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</si>
  <si>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</si>
  <si>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</si>
  <si>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</si>
  <si>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</si>
  <si>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</si>
  <si>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</si>
  <si>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</si>
  <si>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</si>
  <si>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</si>
  <si>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</si>
  <si>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</si>
  <si>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</si>
  <si>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</si>
  <si>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</si>
  <si>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</si>
  <si>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</si>
  <si>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</si>
  <si>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</si>
  <si>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</si>
  <si>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</si>
  <si>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</si>
  <si>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</si>
  <si>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</si>
  <si>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</si>
  <si>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</si>
  <si>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</si>
  <si>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</si>
  <si>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</si>
  <si>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</si>
  <si>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</si>
  <si>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</si>
  <si>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</si>
  <si>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</si>
  <si>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</si>
  <si>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</si>
  <si>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</si>
  <si>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</si>
  <si>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</si>
  <si>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</si>
  <si>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</si>
  <si>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</si>
  <si>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</si>
  <si>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</si>
  <si>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</si>
  <si>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</si>
  <si>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</si>
  <si>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</si>
  <si>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</si>
  <si>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</si>
  <si>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</si>
  <si>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</si>
  <si>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</si>
  <si>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</si>
  <si>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</si>
  <si>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</si>
  <si>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</si>
  <si>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</si>
  <si>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</si>
  <si>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</si>
  <si>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</si>
  <si>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</si>
  <si>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</si>
  <si>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</si>
  <si>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</si>
  <si>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</si>
  <si>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</si>
  <si>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</si>
  <si>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</si>
  <si>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</si>
  <si>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</si>
  <si>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</si>
  <si>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</si>
  <si>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</si>
  <si>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</si>
  <si>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</si>
  <si>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</si>
  <si>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</si>
  <si>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</si>
  <si>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</si>
  <si>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</si>
  <si>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</si>
  <si>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</si>
  <si>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</si>
  <si>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</si>
  <si>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</si>
  <si>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</si>
  <si>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</si>
  <si>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</si>
  <si>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</si>
  <si>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</si>
  <si>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</si>
  <si>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</si>
  <si>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</si>
  <si>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</si>
  <si>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</si>
  <si>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</si>
  <si>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</si>
  <si>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</si>
  <si>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</si>
  <si>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</si>
  <si>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</si>
  <si>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</si>
  <si>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</si>
  <si>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</si>
  <si>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</si>
  <si>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</si>
  <si>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</si>
  <si>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</si>
  <si>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</si>
  <si>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</si>
  <si>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</si>
  <si>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</si>
  <si>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</si>
  <si>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</si>
  <si>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</si>
  <si>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</si>
  <si>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</si>
  <si>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</si>
  <si>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</si>
  <si>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</si>
  <si>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</si>
  <si>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</si>
  <si>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</si>
  <si>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</si>
  <si>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</si>
  <si>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</si>
  <si>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</si>
  <si>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</si>
  <si>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</si>
  <si>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</si>
  <si>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</si>
  <si>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</si>
  <si>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</si>
  <si>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</si>
  <si>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</si>
  <si>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</si>
  <si>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</si>
  <si>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</si>
  <si>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</si>
  <si>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</si>
  <si>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</si>
  <si>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</si>
  <si>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</si>
  <si>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</si>
  <si>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</si>
  <si>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</si>
  <si>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</si>
  <si>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</si>
  <si>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</si>
  <si>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</si>
  <si>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</si>
  <si>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</si>
  <si>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</si>
  <si>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</si>
  <si>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</si>
  <si>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</si>
  <si>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</si>
  <si>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</si>
  <si>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</si>
  <si>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</si>
  <si>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</si>
  <si>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</si>
  <si>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</si>
  <si>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</si>
  <si>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</si>
  <si>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</si>
  <si>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</si>
  <si>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</si>
  <si>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</si>
  <si>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</si>
  <si>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</si>
  <si>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</si>
  <si>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</si>
  <si>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</si>
  <si>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</si>
  <si>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</si>
  <si>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</si>
  <si>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</si>
  <si>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</si>
  <si>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</si>
  <si>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</si>
  <si>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</si>
  <si>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</si>
  <si>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</si>
  <si>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</si>
  <si>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</si>
  <si>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</si>
  <si>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</si>
  <si>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</si>
  <si>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</si>
  <si>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</si>
  <si>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</si>
  <si>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</si>
  <si>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</si>
  <si>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</si>
  <si>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</si>
  <si>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</si>
  <si>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</si>
  <si>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</si>
  <si>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</si>
  <si>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</si>
  <si>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</si>
  <si>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</si>
  <si>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</si>
  <si>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</si>
  <si>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</si>
  <si>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</si>
  <si>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</si>
  <si>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</si>
  <si>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</si>
  <si>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</si>
  <si>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</si>
  <si>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</si>
  <si>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</si>
  <si>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</si>
  <si>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</si>
  <si>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</si>
  <si>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</si>
  <si>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</si>
  <si>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</si>
  <si>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</si>
  <si>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</si>
  <si>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</si>
  <si>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</si>
  <si>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</si>
  <si>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</si>
  <si>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</si>
  <si>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</si>
  <si>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</si>
  <si>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</si>
  <si>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</si>
  <si>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</si>
  <si>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</si>
  <si>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</si>
  <si>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</si>
  <si>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</si>
  <si>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</si>
  <si>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</si>
  <si>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</si>
  <si>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</si>
  <si>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</si>
  <si>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</si>
  <si>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</si>
  <si>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</si>
  <si>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</si>
  <si>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</si>
  <si>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</si>
  <si>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</si>
  <si>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</si>
  <si>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</si>
  <si>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</si>
  <si>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</si>
  <si>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</si>
  <si>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</si>
  <si>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</si>
  <si>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</si>
  <si>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</si>
  <si>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</si>
  <si>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</si>
  <si>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</si>
  <si>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</si>
  <si>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</si>
  <si>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</si>
  <si>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</si>
  <si>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</si>
  <si>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</si>
  <si>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</si>
  <si>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</si>
  <si>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</si>
  <si>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</si>
  <si>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</si>
  <si>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</si>
  <si>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</si>
  <si>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</si>
  <si>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</si>
  <si>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</si>
  <si>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</si>
  <si>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</si>
  <si>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</si>
  <si>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</si>
  <si>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</si>
  <si>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</si>
  <si>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</si>
  <si>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</si>
  <si>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</si>
  <si>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</si>
  <si>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</si>
  <si>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</si>
  <si>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</si>
  <si>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</si>
  <si>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</si>
  <si>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</si>
  <si>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</si>
  <si>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</si>
  <si>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</si>
  <si>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</si>
  <si>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</si>
  <si>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</si>
  <si>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</si>
  <si>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</si>
  <si>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</si>
  <si>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</si>
  <si>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</si>
  <si>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</si>
  <si>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</si>
  <si>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</si>
  <si>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</si>
  <si>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</si>
  <si>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</si>
  <si>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</si>
  <si>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</si>
  <si>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</si>
  <si>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</si>
  <si>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</si>
  <si>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</si>
  <si>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</si>
  <si>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</si>
  <si>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</si>
  <si>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</si>
  <si>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</si>
  <si>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</si>
  <si>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</si>
  <si>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</si>
  <si>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</si>
  <si>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</si>
  <si>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</si>
  <si>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</si>
  <si>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</si>
  <si>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</si>
  <si>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</si>
  <si>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</si>
  <si>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</si>
  <si>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</si>
  <si>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</si>
  <si>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</si>
  <si>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</si>
  <si>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</si>
  <si>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</si>
  <si>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</si>
  <si>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</si>
  <si>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</si>
  <si>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</si>
  <si>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</si>
  <si>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</si>
  <si>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</si>
  <si>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</si>
  <si>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</si>
  <si>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</si>
  <si>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</si>
  <si>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</si>
  <si>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</si>
  <si>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</si>
  <si>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</si>
  <si>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</si>
  <si>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</si>
  <si>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</si>
  <si>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</si>
  <si>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</si>
  <si>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</si>
  <si>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</si>
  <si>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</si>
  <si>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</si>
  <si>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</si>
  <si>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</si>
  <si>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</si>
  <si>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</si>
  <si>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</si>
  <si>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</si>
  <si>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</si>
  <si>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</si>
  <si>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</si>
  <si>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</si>
  <si>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</si>
  <si>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</si>
  <si>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</si>
  <si>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</si>
  <si>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</si>
  <si>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</si>
  <si>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</si>
  <si>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</si>
  <si>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</si>
  <si>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</si>
  <si>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</si>
  <si>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</si>
  <si>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</si>
  <si>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</si>
  <si>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</si>
  <si>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</si>
  <si>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</si>
  <si>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</si>
  <si>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</si>
  <si>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</si>
  <si>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</si>
  <si>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</si>
  <si>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</si>
  <si>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</si>
  <si>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</si>
  <si>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</si>
  <si>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</si>
  <si>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</si>
  <si>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</si>
  <si>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</si>
  <si>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</si>
  <si>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</si>
  <si>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</si>
  <si>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</si>
  <si>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</si>
  <si>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</si>
  <si>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</si>
  <si>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</si>
  <si>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</si>
  <si>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</si>
  <si>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</si>
  <si>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</si>
  <si>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</si>
  <si>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</si>
  <si>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</si>
  <si>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</si>
  <si>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</si>
  <si>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</si>
  <si>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</si>
  <si>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</si>
  <si>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</si>
  <si>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</si>
  <si>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</si>
  <si>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</si>
  <si>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</si>
  <si>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</si>
  <si>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</si>
  <si>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</si>
  <si>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</si>
  <si>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</si>
  <si>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</si>
  <si>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</si>
  <si>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</si>
  <si>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</si>
  <si>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</si>
  <si>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</si>
  <si>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</si>
  <si>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</si>
  <si>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</si>
  <si>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</si>
  <si>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</si>
  <si>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</si>
  <si>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</si>
  <si>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</si>
  <si>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</si>
  <si>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</si>
  <si>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</si>
  <si>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</si>
  <si>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</si>
  <si>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</si>
  <si>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</si>
  <si>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</si>
  <si>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</si>
  <si>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</si>
  <si>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</si>
  <si>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</si>
  <si>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</si>
  <si>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</si>
  <si>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</si>
  <si>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</si>
  <si>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</si>
  <si>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</si>
  <si>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</si>
  <si>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</si>
  <si>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</si>
  <si>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</si>
  <si>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</si>
  <si>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</si>
  <si>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</si>
  <si>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</si>
  <si>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</si>
  <si>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</si>
  <si>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</si>
  <si>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</si>
  <si>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</si>
  <si>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</si>
  <si>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</si>
  <si>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</si>
  <si>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</si>
  <si>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</si>
  <si>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</si>
  <si>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</si>
  <si>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</si>
  <si>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</si>
  <si>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</si>
  <si>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</si>
  <si>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</si>
  <si>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</si>
  <si>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</si>
  <si>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</si>
  <si>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</si>
  <si>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</si>
  <si>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</si>
  <si>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</si>
  <si>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</si>
  <si>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</si>
  <si>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</si>
  <si>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</si>
  <si>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</si>
  <si>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</si>
  <si>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</si>
  <si>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</si>
  <si>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</si>
  <si>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</si>
  <si>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</si>
  <si>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</si>
  <si>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</si>
  <si>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</si>
  <si>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</si>
  <si>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</si>
  <si>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</si>
  <si>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</si>
  <si>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</si>
  <si>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</si>
  <si>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</si>
  <si>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</si>
  <si>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</si>
  <si>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</si>
  <si>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</si>
  <si>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</si>
  <si>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</si>
  <si>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</si>
  <si>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</si>
  <si>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</si>
  <si>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</si>
  <si>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</si>
  <si>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</si>
  <si>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</si>
  <si>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</si>
  <si>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</si>
  <si>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</si>
  <si>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</si>
  <si>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</si>
  <si>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</si>
  <si>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</si>
  <si>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</si>
  <si>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</si>
  <si>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</si>
  <si>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</si>
  <si>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</si>
  <si>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</si>
  <si>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</si>
  <si>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</si>
  <si>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</si>
  <si>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</si>
  <si>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</si>
  <si>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</si>
  <si>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</si>
  <si>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</si>
  <si>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</si>
  <si>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</si>
  <si>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</si>
  <si>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</si>
  <si>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</si>
  <si>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</si>
  <si>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</si>
  <si>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</si>
  <si>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</si>
  <si>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</si>
  <si>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</si>
  <si>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</si>
  <si>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</si>
  <si>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</si>
  <si>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</si>
  <si>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</si>
  <si>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</si>
  <si>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</si>
  <si>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</si>
  <si>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</si>
  <si>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</si>
  <si>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</si>
  <si>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</si>
  <si>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</si>
  <si>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</si>
  <si>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</si>
  <si>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</si>
  <si>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</si>
  <si>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</si>
  <si>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</si>
  <si>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</si>
  <si>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</si>
  <si>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</si>
  <si>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</si>
  <si>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</si>
  <si>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</si>
  <si>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</si>
  <si>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</si>
  <si>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</si>
  <si>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</si>
  <si>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</si>
  <si>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</si>
  <si>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</si>
  <si>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</si>
  <si>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</si>
  <si>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</si>
  <si>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</si>
  <si>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</si>
  <si>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</si>
  <si>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</si>
  <si>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</si>
  <si>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</si>
  <si>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</si>
  <si>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</si>
  <si>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</si>
  <si>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</si>
  <si>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</si>
  <si>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</si>
  <si>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</si>
  <si>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</si>
  <si>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</si>
  <si>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</si>
  <si>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</si>
  <si>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</si>
  <si>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</si>
  <si>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</si>
  <si>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</si>
  <si>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</si>
  <si>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</si>
  <si>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</si>
  <si>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</si>
  <si>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</si>
  <si>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</si>
  <si>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</si>
  <si>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</si>
  <si>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</si>
  <si>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</si>
  <si>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</si>
  <si>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</si>
  <si>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</si>
  <si>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</si>
  <si>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</si>
  <si>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</si>
  <si>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</si>
  <si>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</si>
  <si>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</si>
  <si>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</si>
  <si>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</si>
  <si>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</si>
  <si>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</si>
  <si>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</si>
  <si>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</si>
  <si>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</si>
  <si>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</si>
  <si>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</si>
  <si>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</si>
  <si>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</si>
  <si>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</si>
  <si>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</si>
  <si>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</si>
  <si>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</si>
  <si>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</si>
  <si>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</si>
  <si>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</si>
  <si>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</si>
  <si>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</si>
  <si>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</si>
  <si>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</si>
  <si>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</si>
  <si>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</si>
  <si>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</si>
  <si>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</si>
  <si>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</si>
  <si>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</si>
  <si>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</si>
  <si>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</si>
  <si>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</si>
  <si>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</si>
  <si>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</si>
  <si>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</si>
  <si>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</si>
  <si>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</si>
  <si>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</si>
  <si>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</si>
  <si>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</si>
  <si>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</si>
  <si>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</si>
  <si>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</si>
  <si>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</si>
  <si>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</si>
  <si>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</si>
  <si>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</si>
  <si>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</si>
  <si>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</si>
  <si>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</si>
  <si>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</si>
  <si>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</si>
  <si>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</si>
  <si>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</si>
  <si>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</si>
  <si>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</si>
  <si>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</si>
  <si>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</si>
  <si>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</si>
  <si>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</si>
  <si>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</si>
  <si>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</si>
  <si>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</si>
  <si>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</si>
  <si>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</si>
  <si>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</si>
  <si>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</si>
  <si>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</si>
  <si>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</si>
  <si>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</si>
  <si>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</si>
  <si>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</si>
  <si>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</si>
  <si>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</si>
  <si>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</si>
  <si>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</si>
  <si>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</si>
  <si>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</si>
  <si>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</si>
  <si>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</si>
  <si>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</si>
  <si>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</si>
  <si>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</si>
  <si>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</si>
  <si>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</si>
  <si>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</si>
  <si>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</si>
  <si>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</si>
  <si>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</si>
  <si>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</si>
  <si>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</si>
  <si>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</si>
  <si>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</si>
  <si>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</si>
  <si>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</si>
  <si>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</si>
  <si>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</si>
  <si>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</si>
  <si>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</si>
  <si>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</si>
  <si>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</si>
  <si>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</si>
  <si>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</si>
  <si>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</si>
  <si>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</si>
  <si>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</si>
  <si>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</si>
  <si>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</si>
  <si>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</si>
  <si>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</si>
  <si>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</si>
  <si>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</si>
  <si>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</si>
  <si>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</si>
  <si>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</si>
  <si>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</si>
  <si>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</si>
  <si>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</si>
  <si>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</si>
  <si>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</si>
  <si>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</si>
  <si>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</si>
  <si>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</si>
  <si>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</si>
  <si>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</si>
  <si>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</si>
  <si>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</si>
  <si>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</si>
  <si>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</si>
  <si>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</si>
  <si>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</si>
  <si>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</si>
  <si>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</si>
  <si>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</si>
  <si>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</si>
  <si>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</si>
  <si>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</si>
  <si>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</si>
  <si>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</si>
  <si>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</si>
  <si>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</si>
  <si>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</si>
  <si>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</si>
  <si>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</si>
  <si>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</si>
  <si>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</si>
  <si>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</si>
  <si>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</si>
  <si>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</si>
  <si>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</si>
  <si>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</si>
  <si>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</si>
  <si>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</si>
  <si>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</si>
  <si>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</si>
  <si>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</si>
  <si>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</si>
  <si>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</si>
  <si>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</si>
  <si>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</si>
  <si>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</si>
  <si>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</si>
  <si>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</si>
  <si>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</si>
  <si>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</si>
  <si>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</si>
  <si>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</si>
  <si>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</si>
  <si>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</si>
  <si>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</si>
  <si>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</si>
  <si>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</si>
  <si>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</si>
  <si>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</si>
  <si>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</si>
  <si>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</si>
  <si>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</si>
  <si>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</si>
  <si>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</si>
  <si>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</si>
  <si>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</si>
  <si>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</si>
  <si>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</si>
  <si>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</si>
  <si>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</si>
  <si>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</si>
  <si>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</si>
  <si>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</si>
  <si>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</si>
  <si>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</si>
  <si>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</si>
  <si>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</si>
  <si>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</si>
  <si>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</si>
  <si>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</si>
  <si>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</si>
  <si>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</si>
  <si>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</si>
  <si>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</si>
  <si>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</si>
  <si>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</si>
  <si>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</si>
  <si>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</si>
  <si>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</si>
  <si>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</si>
  <si>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</si>
  <si>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</si>
  <si>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</si>
  <si>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</si>
  <si>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</si>
  <si>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</si>
  <si>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</si>
  <si>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</si>
  <si>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</si>
  <si>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</si>
  <si>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</si>
  <si>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</si>
  <si>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</si>
  <si>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</si>
  <si>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</si>
  <si>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</si>
  <si>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</si>
  <si>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</si>
  <si>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</si>
  <si>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</si>
  <si>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</si>
  <si>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</si>
  <si>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</si>
  <si>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</si>
  <si>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</si>
  <si>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</si>
  <si>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</si>
  <si>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</si>
  <si>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</si>
  <si>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</si>
  <si>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</si>
  <si>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</si>
  <si>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</si>
  <si>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</si>
  <si>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</si>
  <si>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</si>
  <si>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</si>
  <si>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</si>
  <si>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</si>
  <si>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</si>
  <si>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</si>
  <si>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</si>
  <si>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</si>
  <si>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</si>
  <si>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</si>
  <si>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</si>
  <si>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</si>
  <si>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</si>
  <si>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</si>
  <si>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</si>
  <si>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</si>
  <si>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</si>
  <si>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</si>
  <si>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</si>
  <si>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</si>
  <si>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</si>
  <si>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</si>
  <si>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</si>
  <si>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</si>
  <si>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</si>
  <si>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</si>
  <si>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</si>
  <si>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</si>
  <si>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</si>
  <si>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</si>
  <si>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</si>
  <si>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</si>
  <si>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</si>
  <si>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</si>
  <si>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</si>
  <si>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</si>
  <si>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</si>
  <si>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</si>
  <si>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</si>
  <si>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</si>
  <si>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</si>
  <si>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</si>
  <si>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</si>
  <si>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</si>
  <si>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</si>
  <si>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</si>
  <si>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</si>
  <si>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</si>
  <si>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</si>
  <si>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</si>
  <si>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</si>
  <si>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</si>
  <si>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</si>
  <si>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</si>
  <si>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</si>
  <si>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</si>
  <si>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</si>
  <si>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</si>
  <si>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</si>
  <si>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</si>
  <si>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</si>
  <si>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</si>
  <si>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</si>
  <si>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</si>
  <si>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</si>
  <si>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</si>
  <si>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</si>
  <si>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</si>
  <si>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</si>
  <si>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</si>
  <si>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</si>
  <si>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</si>
  <si>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</si>
  <si>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</si>
  <si>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</si>
  <si>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</si>
  <si>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</si>
  <si>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</si>
  <si>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</si>
  <si>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</si>
  <si>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</si>
  <si>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</si>
  <si>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</si>
  <si>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</si>
  <si>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</si>
  <si>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</si>
  <si>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</si>
  <si>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</si>
  <si>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</si>
  <si>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</si>
  <si>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</si>
  <si>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</si>
  <si>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</si>
  <si>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</si>
  <si>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</si>
  <si>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</si>
  <si>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</si>
  <si>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</si>
  <si>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</si>
  <si>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</si>
  <si>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</si>
  <si>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</si>
  <si>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</si>
  <si>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</si>
  <si>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</si>
  <si>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</si>
  <si>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</si>
  <si>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</si>
  <si>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</si>
  <si>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</si>
  <si>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</si>
  <si>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</si>
  <si>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</si>
  <si>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</si>
  <si>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</si>
  <si>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</si>
  <si>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</si>
  <si>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</si>
  <si>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</si>
  <si>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</si>
  <si>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</si>
  <si>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</si>
  <si>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</si>
  <si>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</si>
  <si>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</si>
  <si>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</si>
  <si>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</si>
  <si>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</si>
  <si>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</si>
  <si>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</si>
  <si>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</si>
  <si>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</si>
  <si>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</si>
  <si>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</si>
  <si>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</si>
  <si>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</si>
  <si>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</si>
  <si>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</si>
  <si>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</si>
  <si>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</si>
  <si>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</si>
  <si>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</si>
  <si>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</si>
  <si>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</si>
  <si>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</si>
  <si>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</si>
  <si>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</si>
  <si>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</si>
  <si>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</si>
  <si>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</si>
  <si>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</si>
  <si>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</si>
  <si>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</si>
  <si>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</si>
  <si>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</si>
  <si>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</si>
  <si>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</si>
  <si>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</si>
  <si>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</si>
  <si>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</si>
  <si>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</si>
  <si>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</si>
  <si>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</si>
  <si>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</si>
  <si>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</si>
  <si>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</si>
  <si>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</si>
  <si>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</si>
  <si>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</si>
  <si>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</si>
  <si>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</si>
  <si>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</si>
  <si>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</si>
  <si>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</si>
  <si>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</si>
  <si>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</si>
  <si>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</si>
  <si>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</si>
  <si>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</si>
  <si>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</si>
  <si>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</si>
  <si>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</si>
  <si>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</si>
  <si>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</si>
  <si>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</si>
  <si>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</si>
  <si>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</si>
  <si>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</si>
  <si>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</si>
  <si>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</si>
  <si>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</si>
  <si>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</si>
  <si>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</si>
  <si>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</si>
  <si>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</si>
  <si>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</si>
  <si>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</si>
  <si>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</si>
  <si>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</si>
  <si>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</si>
  <si>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</si>
  <si>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</si>
  <si>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</si>
  <si>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</si>
  <si>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</si>
  <si>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</si>
  <si>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</si>
  <si>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</si>
  <si>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</si>
  <si>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</si>
  <si>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</si>
  <si>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</si>
  <si>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</si>
  <si>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</si>
  <si>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</si>
  <si>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</si>
  <si>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</si>
  <si>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</si>
  <si>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</si>
  <si>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</si>
  <si>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</si>
  <si>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</si>
  <si>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</si>
  <si>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</si>
  <si>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</si>
  <si>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</si>
  <si>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</si>
  <si>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</si>
  <si>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</si>
  <si>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</si>
  <si>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</si>
  <si>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</si>
  <si>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</si>
  <si>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</si>
  <si>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</si>
  <si>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</si>
  <si>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</si>
  <si>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</si>
  <si>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</si>
  <si>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</si>
  <si>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</si>
  <si>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</si>
  <si>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</si>
  <si>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</si>
  <si>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</si>
  <si>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</si>
  <si>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</si>
  <si>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</si>
  <si>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</si>
  <si>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</si>
  <si>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</si>
  <si>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</si>
  <si>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</si>
  <si>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</si>
  <si>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</si>
  <si>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</si>
  <si>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</si>
  <si>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</si>
  <si>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</si>
  <si>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</si>
  <si>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</si>
  <si>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</si>
  <si>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</si>
  <si>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</si>
  <si>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</si>
  <si>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</si>
  <si>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</si>
  <si>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</si>
  <si>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</si>
  <si>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</si>
  <si>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</si>
  <si>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</si>
  <si>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</si>
  <si>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</si>
  <si>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</si>
  <si>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</si>
  <si>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</si>
  <si>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</si>
  <si>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</si>
  <si>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</si>
  <si>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</si>
  <si>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</si>
  <si>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</si>
  <si>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</si>
  <si>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</si>
  <si>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</si>
  <si>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</si>
  <si>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</si>
  <si>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</si>
  <si>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</si>
  <si>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</si>
  <si>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</si>
  <si>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</si>
  <si>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</si>
  <si>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</si>
  <si>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</si>
  <si>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</si>
  <si>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</si>
  <si>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</si>
  <si>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</si>
  <si>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</si>
  <si>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</si>
  <si>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</si>
  <si>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</si>
  <si>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</si>
  <si>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</si>
  <si>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</si>
  <si>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</si>
  <si>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</si>
  <si>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</si>
  <si>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</si>
  <si>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</si>
  <si>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</si>
  <si>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</si>
  <si>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</si>
  <si>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</si>
  <si>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</si>
  <si>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</si>
  <si>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</si>
  <si>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</si>
  <si>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</si>
  <si>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</si>
  <si>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</si>
  <si>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</si>
  <si>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</si>
  <si>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</si>
  <si>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</si>
  <si>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</si>
  <si>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</si>
  <si>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</si>
  <si>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</si>
  <si>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</si>
  <si>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</si>
  <si>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</si>
  <si>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</si>
  <si>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</si>
  <si>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</si>
  <si>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</si>
  <si>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</si>
  <si>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</si>
  <si>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</si>
  <si>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</si>
  <si>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</si>
  <si>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</si>
  <si>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</si>
  <si>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</si>
  <si>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</si>
  <si>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</si>
  <si>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</si>
  <si>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</si>
  <si>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</si>
  <si>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</si>
  <si>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</si>
  <si>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</si>
  <si>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</si>
  <si>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</si>
  <si>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</si>
  <si>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</si>
  <si>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</si>
  <si>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</si>
  <si>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</si>
  <si>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</si>
  <si>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</si>
  <si>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</si>
  <si>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</si>
  <si>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</si>
  <si>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</si>
  <si>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</si>
  <si>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</si>
  <si>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</si>
  <si>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</si>
  <si>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</si>
  <si>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</si>
  <si>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</si>
  <si>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</si>
  <si>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</si>
  <si>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</si>
  <si>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</si>
  <si>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</si>
  <si>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</si>
  <si>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</si>
  <si>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</si>
  <si>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</si>
  <si>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</si>
  <si>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</si>
  <si>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</si>
  <si>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</si>
  <si>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</si>
  <si>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</si>
  <si>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</si>
  <si>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</si>
  <si>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</si>
  <si>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</si>
  <si>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</si>
  <si>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</si>
  <si>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</si>
  <si>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</si>
  <si>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</si>
  <si>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</si>
  <si>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</si>
  <si>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</si>
  <si>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</si>
  <si>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</si>
  <si>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</si>
  <si>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</si>
  <si>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</si>
  <si>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</si>
  <si>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</si>
  <si>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</si>
  <si>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</si>
  <si>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</si>
  <si>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</si>
  <si>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</si>
  <si>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</si>
  <si>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</si>
  <si>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</si>
  <si>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</si>
  <si>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</si>
  <si>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</si>
  <si>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</si>
  <si>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</si>
  <si>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</si>
  <si>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</si>
  <si>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</si>
  <si>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</si>
  <si>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</si>
  <si>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</si>
  <si>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</si>
  <si>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</si>
  <si>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</si>
  <si>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</si>
  <si>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</si>
  <si>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</si>
  <si>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</si>
  <si>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</si>
  <si>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</si>
  <si>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</si>
  <si>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</si>
  <si>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</si>
  <si>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</si>
  <si>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</si>
  <si>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</si>
  <si>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</si>
  <si>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</si>
  <si>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</si>
  <si>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</si>
  <si>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</si>
  <si>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</si>
  <si>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</si>
  <si>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</si>
  <si>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</si>
  <si>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</si>
  <si>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</si>
  <si>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</si>
  <si>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</si>
  <si>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</si>
  <si>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</si>
  <si>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</si>
  <si>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</si>
  <si>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</si>
  <si>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</si>
  <si>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</si>
  <si>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</si>
  <si>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</si>
  <si>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</si>
  <si>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</si>
  <si>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</si>
  <si>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</si>
  <si>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</si>
  <si>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</si>
  <si>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</si>
  <si>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</si>
  <si>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</si>
  <si>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</si>
  <si>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</si>
  <si>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</si>
  <si>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</si>
  <si>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</si>
  <si>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</si>
  <si>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</si>
  <si>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</si>
  <si>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</si>
  <si>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</si>
  <si>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</si>
  <si>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</si>
  <si>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</si>
  <si>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</si>
  <si>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</si>
  <si>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</si>
  <si>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</si>
  <si>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</si>
  <si>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</si>
  <si>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</si>
  <si>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</si>
  <si>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</si>
  <si>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</si>
  <si>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</si>
  <si>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</si>
  <si>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</si>
  <si>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</si>
  <si>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</si>
  <si>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</si>
  <si>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</si>
  <si>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</si>
  <si>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</si>
  <si>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</si>
  <si>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</si>
  <si>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</si>
  <si>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</si>
  <si>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</si>
  <si>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</si>
  <si>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</si>
  <si>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</si>
  <si>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</si>
  <si>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</si>
  <si>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</si>
  <si>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</si>
  <si>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</si>
  <si>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</si>
  <si>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</si>
  <si>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</si>
  <si>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</si>
  <si>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</si>
  <si>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</si>
  <si>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</si>
  <si>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</si>
  <si>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</si>
  <si>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</si>
  <si>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</si>
  <si>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</si>
  <si>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</si>
  <si>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</si>
  <si>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</si>
  <si>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</si>
  <si>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</si>
  <si>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</si>
  <si>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</si>
  <si>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</si>
  <si>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</si>
  <si>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</si>
  <si>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</si>
  <si>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</si>
  <si>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</si>
  <si>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</si>
  <si>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</si>
  <si>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</si>
  <si>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</si>
  <si>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</si>
  <si>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</si>
  <si>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</si>
  <si>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</si>
  <si>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</si>
  <si>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</si>
  <si>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</si>
  <si>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</si>
  <si>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</si>
  <si>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</si>
  <si>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</si>
  <si>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</si>
  <si>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</si>
  <si>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</si>
  <si>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</si>
  <si>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</si>
  <si>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</si>
  <si>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</si>
  <si>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</si>
  <si>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</si>
  <si>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</si>
  <si>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</si>
  <si>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</si>
  <si>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</si>
  <si>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</si>
  <si>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</si>
  <si>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</si>
  <si>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</si>
  <si>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</si>
  <si>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</si>
  <si>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</si>
  <si>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</si>
  <si>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</si>
  <si>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</si>
  <si>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</si>
  <si>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</si>
  <si>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</si>
  <si>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</si>
  <si>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</si>
  <si>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</si>
  <si>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</si>
  <si>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</si>
  <si>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</si>
  <si>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</si>
  <si>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</si>
  <si>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</si>
  <si>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</si>
  <si>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</si>
  <si>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</si>
  <si>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</si>
  <si>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</si>
  <si>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</si>
  <si>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</si>
  <si>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</si>
  <si>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</si>
  <si>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</si>
  <si>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</si>
  <si>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</si>
  <si>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</si>
  <si>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</si>
  <si>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</si>
  <si>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</si>
  <si>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</si>
  <si>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</si>
  <si>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</si>
  <si>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</si>
  <si>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</si>
  <si>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</si>
  <si>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</si>
  <si>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</si>
  <si>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</si>
  <si>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</si>
  <si>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</si>
  <si>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</si>
  <si>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</si>
  <si>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</si>
  <si>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</si>
  <si>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</si>
  <si>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</si>
  <si>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</si>
  <si>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</si>
  <si>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</si>
  <si>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</si>
  <si>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</si>
  <si>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</si>
  <si>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</si>
  <si>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</si>
  <si>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</si>
  <si>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</si>
  <si>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</si>
  <si>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</si>
  <si>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</si>
  <si>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</si>
  <si>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</si>
  <si>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</si>
  <si>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</si>
  <si>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</si>
  <si>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</si>
  <si>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</si>
  <si>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</si>
  <si>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</si>
  <si>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</si>
  <si>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</si>
  <si>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</si>
  <si>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</si>
  <si>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</si>
  <si>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</si>
  <si>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</si>
  <si>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</si>
  <si>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</si>
  <si>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</si>
  <si>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</si>
  <si>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</si>
  <si>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</si>
  <si>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</si>
  <si>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</si>
  <si>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</si>
  <si>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</si>
  <si>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</si>
  <si>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</si>
  <si>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</si>
  <si>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</si>
  <si>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</si>
  <si>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</si>
  <si>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</si>
  <si>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</si>
  <si>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</si>
  <si>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</si>
  <si>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</si>
  <si>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</si>
  <si>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</si>
  <si>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</si>
  <si>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</si>
  <si>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</si>
  <si>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</si>
  <si>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</si>
  <si>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</si>
  <si>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</si>
  <si>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</si>
  <si>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</si>
  <si>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</si>
  <si>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</si>
  <si>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</si>
  <si>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</si>
  <si>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</si>
  <si>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</si>
  <si>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</si>
  <si>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</si>
  <si>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</si>
  <si>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</si>
  <si>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</si>
  <si>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</si>
  <si>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</si>
  <si>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</si>
  <si>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</si>
  <si>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</si>
  <si>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</si>
  <si>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</si>
  <si>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</si>
  <si>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</si>
  <si>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</si>
  <si>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</si>
  <si>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</si>
  <si>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</si>
  <si>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</si>
  <si>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</si>
  <si>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</si>
  <si>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</si>
  <si>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</si>
  <si>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</si>
  <si>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</si>
  <si>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</si>
  <si>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</si>
  <si>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</si>
  <si>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</si>
  <si>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</si>
  <si>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</si>
  <si>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</si>
  <si>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</si>
  <si>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</si>
  <si>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</si>
  <si>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</si>
  <si>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</si>
  <si>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</si>
  <si>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</si>
  <si>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</si>
  <si>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</si>
  <si>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</si>
  <si>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</si>
  <si>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</si>
  <si>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</si>
  <si>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</si>
  <si>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</si>
  <si>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</si>
  <si>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</si>
  <si>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</si>
  <si>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</si>
  <si>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</si>
  <si>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</si>
  <si>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</si>
  <si>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</si>
  <si>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</si>
  <si>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</si>
  <si>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</si>
  <si>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</si>
  <si>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</si>
  <si>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</si>
  <si>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</si>
  <si>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</si>
  <si>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</si>
  <si>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</si>
  <si>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</si>
  <si>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</si>
  <si>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</si>
  <si>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</si>
  <si>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</si>
  <si>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</si>
  <si>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</si>
  <si>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</si>
  <si>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</si>
  <si>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</si>
  <si>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</si>
  <si>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</si>
  <si>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</si>
  <si>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</si>
  <si>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</si>
  <si>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</si>
  <si>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</si>
  <si>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</si>
  <si>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</si>
  <si>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</si>
  <si>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</si>
  <si>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</si>
  <si>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</si>
  <si>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</si>
  <si>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</si>
  <si>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</si>
  <si>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</si>
  <si>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</si>
  <si>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</si>
  <si>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</si>
  <si>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</si>
  <si>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</si>
  <si>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</si>
  <si>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</si>
  <si>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</si>
  <si>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</si>
  <si>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</si>
  <si>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</si>
  <si>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</si>
  <si>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</si>
  <si>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</si>
  <si>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</si>
  <si>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</si>
  <si>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</si>
  <si>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</si>
  <si>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</si>
  <si>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</si>
  <si>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</si>
  <si>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</si>
  <si>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</si>
  <si>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</si>
  <si>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</si>
  <si>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</si>
  <si>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</si>
  <si>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</si>
  <si>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</si>
  <si>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</si>
  <si>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</si>
  <si>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</si>
  <si>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</si>
  <si>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</si>
  <si>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</si>
  <si>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</si>
  <si>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</si>
  <si>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</si>
  <si>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</si>
  <si>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</si>
  <si>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</si>
  <si>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</si>
  <si>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</si>
  <si>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</si>
  <si>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</si>
  <si>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</si>
  <si>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</si>
  <si>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</si>
  <si>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</si>
  <si>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</si>
  <si>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</si>
  <si>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</si>
  <si>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</si>
  <si>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</si>
  <si>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</si>
  <si>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</si>
  <si>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</si>
  <si>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</si>
  <si>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</si>
  <si>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</si>
  <si>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</si>
  <si>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</si>
  <si>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</si>
  <si>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</si>
  <si>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</si>
  <si>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</si>
  <si>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</si>
  <si>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</si>
  <si>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</si>
  <si>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</si>
  <si>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</si>
  <si>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</si>
  <si>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</si>
  <si>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</si>
  <si>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</si>
  <si>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</si>
  <si>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</si>
  <si>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</si>
  <si>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</si>
  <si>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</si>
  <si>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</si>
  <si>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</si>
  <si>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</si>
  <si>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</si>
  <si>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</si>
  <si>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</si>
  <si>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</si>
  <si>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</si>
  <si>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</si>
  <si>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</si>
  <si>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</si>
  <si>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</si>
  <si>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</si>
  <si>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</si>
  <si>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</si>
  <si>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</si>
  <si>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</si>
  <si>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</si>
  <si>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</si>
  <si>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</si>
  <si>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</si>
  <si>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</si>
  <si>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</si>
  <si>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</si>
  <si>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</si>
  <si>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</si>
  <si>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</si>
  <si>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</si>
  <si>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</si>
  <si>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</si>
  <si>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</si>
  <si>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</si>
  <si>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</si>
  <si>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</si>
  <si>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</si>
  <si>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</si>
  <si>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</si>
  <si>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</si>
  <si>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</si>
  <si>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</si>
  <si>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</si>
  <si>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</si>
  <si>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</si>
  <si>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</si>
  <si>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</si>
  <si>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</si>
  <si>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</si>
  <si>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</si>
  <si>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</si>
  <si>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</si>
  <si>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</si>
  <si>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</si>
  <si>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</si>
  <si>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</si>
  <si>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</si>
  <si>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</si>
  <si>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</si>
  <si>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</si>
  <si>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</si>
  <si>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</si>
  <si>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</si>
  <si>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</si>
  <si>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</si>
  <si>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</si>
  <si>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</si>
  <si>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</si>
  <si>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</si>
  <si>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</si>
  <si>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</si>
  <si>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</si>
  <si>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</si>
  <si>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</si>
  <si>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</si>
  <si>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</si>
  <si>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</si>
  <si>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</si>
  <si>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</si>
  <si>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</si>
  <si>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</si>
  <si>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</si>
  <si>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</si>
  <si>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</si>
  <si>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</si>
  <si>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</si>
  <si>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</si>
  <si>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</si>
  <si>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</si>
  <si>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</si>
  <si>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</si>
  <si>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</si>
  <si>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</si>
  <si>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</si>
  <si>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</si>
  <si>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</si>
  <si>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</si>
  <si>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</si>
  <si>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</si>
  <si>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</si>
  <si>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</si>
  <si>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</si>
  <si>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</si>
  <si>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</si>
  <si>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</si>
  <si>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</si>
  <si>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</si>
  <si>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</si>
  <si>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</si>
  <si>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</si>
  <si>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</si>
  <si>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</si>
  <si>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</si>
  <si>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</si>
  <si>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</si>
  <si>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</si>
  <si>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</si>
  <si>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</si>
  <si>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</si>
  <si>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</si>
  <si>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</si>
  <si>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</si>
  <si>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</si>
  <si>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</si>
  <si>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</si>
  <si>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</si>
  <si>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</si>
  <si>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</si>
  <si>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</si>
  <si>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</si>
  <si>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</si>
  <si>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</si>
  <si>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</si>
  <si>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</si>
  <si>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</si>
  <si>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</si>
  <si>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</si>
  <si>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</si>
  <si>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</si>
  <si>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</si>
  <si>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</si>
  <si>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</si>
  <si>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</si>
  <si>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</si>
  <si>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</si>
  <si>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</si>
  <si>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</si>
  <si>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</si>
  <si>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</si>
  <si>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</si>
  <si>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</si>
  <si>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</si>
  <si>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</si>
  <si>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</si>
  <si>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</si>
  <si>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</si>
  <si>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</si>
  <si>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</si>
  <si>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</si>
  <si>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</si>
  <si>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</si>
  <si>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</si>
  <si>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</si>
  <si>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</si>
  <si>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</si>
  <si>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</si>
  <si>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</si>
  <si>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</si>
  <si>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</si>
  <si>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</si>
  <si>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</si>
  <si>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</si>
  <si>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</si>
  <si>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</si>
  <si>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</si>
  <si>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</si>
  <si>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</si>
  <si>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</si>
  <si>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</si>
  <si>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</si>
  <si>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</si>
  <si>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</si>
  <si>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</si>
  <si>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</si>
  <si>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</si>
  <si>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</si>
  <si>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</si>
  <si>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</si>
  <si>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</si>
  <si>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</si>
  <si>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</si>
  <si>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</si>
  <si>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</si>
  <si>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</si>
  <si>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</si>
  <si>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</si>
  <si>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</si>
  <si>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</si>
  <si>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</si>
  <si>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</si>
  <si>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</si>
  <si>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</si>
  <si>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</si>
  <si>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</si>
  <si>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</si>
  <si>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</si>
  <si>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</si>
  <si>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</si>
  <si>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</si>
  <si>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</si>
  <si>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</si>
  <si>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</si>
  <si>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</si>
  <si>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</si>
  <si>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</si>
  <si>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</si>
  <si>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</si>
  <si>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</si>
  <si>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</si>
  <si>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</si>
  <si>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</si>
  <si>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</si>
  <si>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</si>
  <si>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</si>
  <si>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</si>
  <si>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</si>
  <si>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</si>
  <si>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</si>
  <si>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</si>
  <si>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</si>
  <si>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</si>
  <si>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</si>
  <si>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</si>
  <si>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</si>
  <si>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</si>
  <si>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</si>
  <si>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</si>
  <si>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</si>
  <si>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</si>
  <si>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</si>
  <si>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</si>
  <si>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</si>
  <si>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</si>
  <si>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</si>
  <si>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</si>
  <si>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</si>
  <si>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</si>
  <si>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</si>
  <si>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</si>
  <si>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</si>
  <si>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</si>
  <si>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</si>
  <si>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</si>
  <si>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</si>
  <si>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</si>
  <si>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</si>
  <si>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</si>
  <si>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</si>
  <si>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</si>
  <si>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</si>
  <si>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</si>
  <si>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</si>
  <si>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</si>
  <si>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</si>
  <si>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</si>
  <si>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</si>
  <si>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</si>
  <si>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</si>
  <si>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</si>
  <si>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</si>
  <si>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</si>
  <si>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</si>
  <si>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</si>
  <si>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</si>
  <si>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</si>
  <si>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</si>
  <si>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</si>
  <si>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</si>
  <si>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</si>
  <si>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</si>
  <si>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</si>
  <si>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</si>
  <si>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</si>
  <si>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</si>
  <si>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</si>
  <si>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</si>
  <si>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</si>
  <si>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</si>
  <si>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</si>
  <si>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</si>
  <si>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</si>
  <si>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</si>
  <si>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</si>
  <si>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</si>
  <si>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</si>
  <si>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</si>
  <si>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</si>
  <si>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</si>
  <si>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</si>
  <si>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</si>
  <si>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</si>
  <si>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</si>
  <si>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</si>
  <si>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</si>
  <si>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</si>
  <si>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</si>
  <si>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</si>
  <si>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</si>
  <si>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</si>
  <si>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</si>
  <si>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</si>
  <si>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</si>
  <si>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</si>
  <si>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</si>
  <si>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</si>
  <si>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</si>
  <si>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</si>
  <si>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</si>
  <si>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</si>
  <si>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</si>
  <si>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</si>
  <si>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</si>
  <si>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</si>
  <si>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</si>
  <si>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</si>
  <si>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</si>
  <si>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</si>
  <si>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</si>
  <si>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</si>
  <si>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</si>
  <si>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</si>
  <si>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</si>
  <si>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</si>
  <si>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</si>
  <si>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</si>
  <si>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</si>
  <si>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</si>
  <si>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</si>
  <si>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</si>
  <si>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</si>
  <si>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</si>
  <si>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</si>
  <si>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</si>
  <si>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</si>
  <si>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</si>
  <si>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</si>
  <si>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</si>
  <si>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</si>
  <si>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</si>
  <si>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</si>
  <si>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</si>
  <si>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</si>
  <si>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</si>
  <si>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</si>
  <si>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</si>
  <si>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</si>
  <si>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</si>
  <si>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</si>
  <si>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</si>
  <si>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</si>
  <si>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</si>
  <si>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</si>
  <si>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</si>
  <si>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</si>
  <si>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</si>
  <si>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</si>
  <si>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</si>
  <si>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</si>
  <si>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</si>
  <si>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</si>
  <si>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</si>
  <si>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</si>
  <si>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</si>
  <si>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</si>
  <si>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</si>
  <si>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</si>
  <si>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</si>
  <si>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</si>
  <si>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</si>
  <si>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</si>
  <si>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</si>
  <si>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</si>
  <si>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</si>
  <si>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</si>
  <si>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</si>
  <si>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</si>
  <si>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</si>
  <si>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</si>
  <si>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</si>
  <si>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</si>
  <si>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</si>
  <si>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</si>
  <si>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</si>
  <si>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</si>
  <si>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</si>
  <si>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</si>
  <si>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</si>
  <si>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</si>
  <si>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</si>
  <si>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</si>
  <si>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</si>
  <si>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</si>
  <si>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</si>
  <si>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</si>
  <si>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</si>
  <si>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</si>
  <si>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</si>
  <si>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</si>
  <si>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</si>
  <si>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</si>
  <si>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</si>
  <si>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</si>
  <si>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</si>
  <si>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</si>
  <si>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</si>
  <si>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</si>
  <si>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</si>
  <si>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</si>
  <si>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</si>
  <si>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</si>
  <si>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</si>
  <si>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</si>
  <si>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</si>
  <si>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</si>
  <si>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</si>
  <si>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</si>
  <si>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</si>
  <si>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</si>
  <si>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</si>
  <si>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</si>
  <si>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</si>
  <si>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</si>
  <si>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</si>
  <si>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</si>
  <si>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</si>
  <si>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</si>
  <si>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</si>
  <si>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</si>
  <si>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</si>
  <si>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</si>
  <si>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</si>
  <si>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</si>
  <si>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</si>
  <si>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</si>
  <si>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</si>
  <si>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</si>
  <si>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</si>
  <si>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</si>
  <si>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</si>
  <si>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</si>
  <si>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</si>
  <si>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</si>
  <si>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</si>
  <si>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</si>
  <si>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</si>
  <si>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</si>
  <si>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</si>
  <si>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</si>
  <si>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</si>
  <si>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</si>
  <si>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</si>
  <si>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</si>
  <si>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</si>
  <si>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</si>
  <si>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</si>
  <si>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</si>
  <si>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</si>
  <si>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</si>
  <si>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</si>
  <si>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</si>
  <si>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</si>
  <si>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</si>
  <si>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</si>
  <si>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</si>
  <si>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</si>
  <si>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</si>
  <si>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</si>
  <si>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</si>
  <si>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</si>
  <si>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</si>
  <si>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</si>
  <si>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</si>
  <si>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</si>
  <si>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</si>
  <si>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</si>
  <si>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</si>
  <si>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</si>
  <si>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</si>
  <si>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</si>
  <si>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</si>
  <si>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</si>
  <si>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</si>
  <si>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</si>
  <si>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</si>
  <si>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</si>
  <si>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</si>
  <si>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</si>
  <si>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</si>
  <si>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</si>
  <si>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</si>
  <si>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</si>
  <si>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</si>
  <si>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</si>
  <si>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</si>
  <si>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</si>
  <si>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</si>
  <si>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</si>
  <si>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</si>
  <si>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</si>
  <si>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</si>
  <si>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</si>
  <si>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</si>
  <si>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</si>
  <si>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</si>
  <si>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</si>
  <si>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</si>
  <si>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</si>
  <si>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</si>
  <si>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</si>
  <si>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</si>
  <si>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</si>
  <si>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</si>
  <si>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</si>
  <si>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</si>
  <si>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</si>
  <si>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</si>
  <si>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</si>
  <si>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</si>
  <si>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</si>
  <si>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</si>
  <si>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</si>
  <si>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</si>
  <si>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</si>
  <si>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</si>
  <si>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</si>
  <si>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</si>
  <si>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</si>
  <si>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</si>
  <si>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</si>
  <si>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</si>
  <si>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</si>
  <si>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</si>
  <si>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</si>
  <si>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</si>
  <si>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</si>
  <si>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</si>
  <si>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</si>
  <si>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</si>
  <si>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</si>
  <si>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</si>
  <si>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</si>
  <si>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</si>
  <si>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</si>
  <si>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</si>
  <si>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</si>
  <si>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</si>
  <si>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</si>
  <si>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</si>
  <si>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</si>
  <si>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</si>
  <si>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</si>
  <si>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</si>
  <si>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</si>
  <si>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</si>
  <si>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</si>
  <si>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</si>
  <si>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</si>
  <si>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</si>
  <si>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</si>
  <si>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</si>
  <si>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</si>
  <si>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</si>
  <si>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</si>
  <si>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</si>
  <si>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</si>
  <si>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</si>
  <si>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</si>
  <si>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</si>
  <si>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</si>
  <si>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</si>
  <si>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</si>
  <si>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</si>
  <si>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</si>
  <si>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</si>
  <si>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</si>
  <si>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</si>
  <si>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</si>
  <si>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</si>
  <si>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</si>
  <si>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</si>
  <si>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</si>
  <si>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</si>
  <si>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</si>
  <si>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</si>
  <si>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</si>
  <si>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</si>
  <si>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</si>
  <si>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</si>
  <si>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</si>
  <si>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</si>
  <si>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</si>
  <si>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</si>
  <si>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</si>
  <si>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</si>
  <si>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</si>
  <si>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</si>
  <si>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</si>
  <si>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</si>
  <si>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</si>
  <si>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</si>
  <si>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</si>
  <si>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</si>
  <si>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</si>
  <si>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</si>
  <si>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</si>
  <si>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</si>
  <si>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</si>
  <si>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</si>
  <si>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</si>
  <si>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</si>
  <si>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</si>
  <si>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</si>
  <si>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</si>
  <si>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</si>
  <si>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</si>
  <si>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</si>
  <si>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</si>
  <si>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</si>
  <si>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</si>
  <si>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</si>
  <si>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</si>
  <si>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</si>
  <si>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</si>
  <si>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</si>
  <si>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</si>
  <si>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</si>
  <si>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</si>
  <si>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</si>
  <si>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</si>
  <si>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</si>
  <si>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</si>
  <si>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</si>
  <si>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</si>
  <si>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</si>
  <si>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</si>
  <si>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</si>
  <si>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</si>
  <si>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</si>
  <si>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</si>
  <si>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</si>
  <si>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</si>
  <si>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</si>
  <si>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</si>
  <si>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</si>
  <si>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</si>
  <si>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</si>
  <si>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</si>
  <si>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</si>
  <si>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</si>
  <si>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</si>
  <si>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</si>
  <si>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</si>
  <si>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</si>
  <si>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</si>
  <si>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</si>
  <si>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</si>
  <si>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</si>
  <si>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</si>
  <si>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</si>
  <si>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</si>
  <si>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</si>
  <si>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</si>
  <si>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</si>
  <si>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</si>
  <si>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</si>
  <si>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</si>
  <si>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</si>
  <si>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</si>
  <si>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</si>
  <si>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</si>
  <si>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</si>
  <si>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</si>
  <si>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</si>
  <si>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</si>
  <si>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</si>
  <si>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</si>
  <si>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</si>
  <si>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</si>
  <si>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</si>
  <si>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</si>
  <si>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</si>
  <si>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</si>
  <si>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</si>
  <si>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</si>
  <si>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</si>
  <si>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</si>
  <si>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</si>
  <si>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</si>
  <si>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</si>
  <si>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</si>
  <si>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</si>
  <si>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</si>
  <si>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</si>
  <si>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</si>
  <si>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</si>
  <si>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</si>
  <si>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</si>
  <si>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</si>
  <si>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</si>
  <si>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</si>
  <si>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</si>
  <si>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</si>
  <si>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</si>
  <si>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</si>
  <si>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</si>
  <si>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</si>
  <si>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</si>
  <si>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</si>
  <si>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</si>
  <si>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</si>
  <si>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</si>
  <si>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</si>
  <si>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</si>
  <si>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</si>
  <si>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</si>
  <si>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</si>
  <si>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</si>
  <si>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</si>
  <si>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</si>
  <si>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</si>
  <si>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</si>
  <si>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</si>
  <si>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</si>
  <si>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</si>
  <si>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</si>
  <si>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</si>
  <si>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</si>
  <si>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</si>
  <si>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</si>
  <si>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</si>
  <si>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</si>
  <si>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</si>
  <si>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</si>
  <si>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</si>
  <si>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</si>
  <si>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</si>
  <si>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</si>
  <si>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</si>
  <si>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</si>
  <si>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</si>
  <si>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</si>
  <si>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</si>
  <si>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</si>
  <si>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</si>
  <si>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</si>
  <si>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</si>
  <si>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</si>
  <si>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</si>
  <si>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</si>
  <si>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</si>
  <si>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</si>
  <si>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</si>
  <si>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</si>
  <si>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</si>
  <si>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</si>
  <si>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</si>
  <si>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</si>
  <si>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</si>
  <si>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</si>
  <si>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</si>
  <si>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</si>
  <si>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</si>
  <si>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</si>
  <si>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</si>
  <si>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</si>
  <si>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</si>
  <si>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</si>
  <si>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</si>
  <si>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</si>
  <si>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</si>
  <si>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</si>
  <si>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</si>
  <si>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</si>
  <si>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</si>
  <si>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</si>
  <si>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</si>
  <si>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</si>
  <si>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</si>
  <si>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</si>
  <si>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</si>
  <si>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</si>
  <si>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</si>
  <si>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</si>
  <si>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</si>
  <si>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</si>
  <si>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</si>
  <si>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</si>
  <si>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</si>
  <si>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</si>
  <si>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</si>
  <si>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</si>
  <si>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</si>
  <si>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</si>
  <si>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</si>
  <si>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</si>
  <si>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</si>
  <si>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</si>
  <si>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</si>
  <si>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</si>
  <si>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</si>
  <si>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</si>
  <si>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</si>
  <si>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</si>
  <si>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</si>
  <si>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</si>
  <si>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</si>
  <si>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</si>
  <si>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</si>
  <si>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</si>
  <si>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</si>
  <si>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</si>
  <si>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</si>
  <si>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</si>
  <si>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</si>
  <si>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</si>
  <si>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</si>
  <si>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</si>
  <si>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</si>
  <si>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</si>
  <si>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</si>
  <si>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</si>
  <si>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</si>
  <si>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</si>
  <si>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</si>
  <si>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</si>
  <si>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</si>
  <si>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</si>
  <si>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</si>
  <si>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</si>
  <si>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</si>
  <si>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</si>
  <si>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</si>
  <si>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</si>
  <si>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</si>
  <si>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</si>
  <si>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</si>
  <si>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</si>
  <si>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</si>
  <si>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</si>
  <si>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</si>
  <si>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</si>
  <si>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</si>
  <si>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</si>
  <si>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</si>
  <si>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</si>
  <si>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</si>
  <si>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</si>
  <si>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</si>
  <si>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</si>
  <si>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</si>
  <si>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</si>
  <si>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</si>
  <si>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</si>
  <si>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</si>
  <si>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</si>
  <si>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</si>
  <si>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</si>
  <si>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</si>
  <si>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</si>
  <si>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</si>
  <si>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</si>
  <si>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</si>
  <si>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</si>
  <si>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</si>
  <si>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</si>
  <si>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</si>
  <si>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</si>
  <si>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</si>
  <si>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</si>
  <si>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</si>
  <si>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</si>
  <si>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</si>
  <si>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</si>
  <si>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</si>
  <si>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</si>
  <si>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</si>
  <si>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</si>
  <si>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</si>
  <si>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</si>
  <si>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</si>
  <si>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</si>
  <si>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</si>
  <si>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</si>
  <si>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</si>
  <si>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</si>
  <si>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</si>
  <si>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</si>
  <si>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</si>
  <si>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</si>
  <si>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</si>
  <si>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</si>
  <si>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</si>
  <si>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</si>
  <si>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</si>
  <si>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</si>
  <si>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</si>
  <si>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</si>
  <si>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</si>
  <si>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</si>
  <si>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</si>
  <si>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</si>
  <si>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</si>
  <si>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</si>
  <si>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</si>
  <si>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</si>
  <si>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</si>
  <si>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</si>
  <si>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</si>
  <si>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</si>
  <si>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</si>
  <si>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</si>
  <si>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</si>
  <si>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</si>
  <si>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</si>
  <si>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</si>
  <si>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</si>
  <si>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</si>
  <si>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</si>
  <si>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</si>
  <si>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</si>
  <si>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</si>
  <si>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</si>
  <si>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</si>
  <si>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</si>
  <si>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</si>
  <si>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</si>
  <si>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</si>
  <si>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</si>
  <si>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</si>
  <si>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</si>
  <si>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</si>
  <si>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</si>
  <si>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</si>
  <si>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</si>
  <si>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</si>
  <si>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</si>
  <si>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</si>
  <si>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</si>
  <si>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</si>
  <si>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</si>
  <si>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</si>
  <si>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</si>
  <si>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</si>
  <si>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</si>
  <si>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</si>
  <si>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</si>
  <si>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</si>
  <si>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</si>
  <si>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</si>
  <si>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</si>
  <si>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</si>
  <si>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</si>
  <si>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</si>
  <si>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</si>
  <si>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</si>
  <si>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</si>
  <si>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</si>
  <si>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</si>
  <si>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</si>
  <si>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</si>
  <si>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</si>
  <si>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</si>
  <si>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</si>
  <si>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</si>
  <si>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</si>
  <si>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</si>
  <si>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</si>
  <si>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</si>
  <si>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</si>
  <si>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</si>
  <si>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</si>
  <si>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</si>
  <si>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</si>
  <si>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</si>
  <si>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</si>
  <si>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</si>
  <si>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</si>
  <si>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</si>
  <si>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</si>
  <si>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</si>
  <si>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</si>
  <si>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</si>
  <si>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</si>
  <si>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</si>
  <si>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</si>
  <si>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</si>
  <si>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</si>
  <si>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</si>
  <si>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</si>
  <si>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</si>
  <si>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</si>
  <si>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</si>
  <si>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</si>
  <si>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</si>
  <si>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</si>
  <si>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</si>
  <si>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</si>
  <si>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</si>
  <si>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</si>
  <si>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</si>
  <si>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</si>
  <si>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</si>
  <si>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</si>
  <si>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</si>
  <si>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</si>
  <si>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</si>
  <si>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</si>
  <si>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</si>
  <si>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</si>
  <si>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</si>
  <si>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</si>
  <si>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</si>
  <si>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</si>
  <si>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</si>
  <si>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</si>
  <si>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</si>
  <si>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</si>
  <si>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</si>
  <si>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</si>
  <si>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</si>
  <si>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</si>
  <si>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</si>
  <si>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</si>
  <si>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</si>
  <si>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</si>
  <si>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</si>
  <si>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</si>
  <si>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</si>
  <si>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</si>
  <si>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</si>
  <si>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</si>
  <si>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</si>
  <si>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</si>
  <si>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</si>
  <si>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</si>
  <si>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</si>
  <si>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</si>
  <si>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</si>
  <si>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</si>
  <si>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</si>
  <si>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</si>
  <si>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</si>
  <si>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</si>
  <si>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</si>
  <si>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</si>
  <si>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</si>
  <si>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</si>
  <si>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</si>
  <si>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</si>
  <si>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</si>
  <si>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</si>
  <si>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</si>
  <si>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</si>
  <si>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</si>
  <si>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</si>
  <si>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</si>
  <si>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</si>
  <si>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</si>
  <si>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</si>
  <si>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</si>
  <si>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</si>
  <si>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</si>
  <si>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</si>
  <si>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</si>
  <si>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</si>
  <si>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</si>
  <si>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</si>
  <si>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</si>
  <si>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</si>
  <si>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</si>
  <si>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</si>
  <si>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</si>
  <si>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</si>
  <si>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</si>
  <si>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</si>
  <si>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</si>
  <si>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</si>
  <si>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</si>
  <si>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</si>
  <si>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</si>
  <si>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</si>
  <si>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</si>
  <si>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</si>
  <si>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</si>
  <si>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</si>
  <si>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</si>
  <si>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</si>
  <si>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</si>
  <si>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</si>
  <si>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</si>
  <si>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</si>
  <si>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</si>
  <si>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</si>
  <si>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</si>
  <si>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</si>
  <si>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</si>
  <si>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</si>
  <si>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</si>
  <si>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</si>
  <si>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</si>
  <si>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</si>
  <si>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</si>
  <si>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</si>
  <si>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</si>
  <si>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</si>
  <si>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</si>
  <si>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</si>
  <si>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</si>
  <si>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</si>
  <si>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</si>
  <si>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</si>
  <si>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</si>
  <si>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</si>
  <si>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</si>
  <si>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</si>
  <si>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</si>
  <si>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</si>
  <si>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</si>
  <si>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</si>
  <si>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</si>
  <si>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</si>
  <si>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</si>
  <si>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</si>
  <si>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</si>
  <si>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</si>
  <si>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</si>
  <si>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</si>
  <si>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</si>
  <si>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</si>
  <si>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</si>
  <si>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</si>
  <si>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</si>
  <si>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</si>
  <si>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</si>
  <si>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</si>
  <si>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</si>
  <si>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</si>
  <si>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</si>
  <si>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</si>
  <si>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</si>
  <si>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</si>
  <si>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</si>
  <si>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</si>
  <si>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</si>
  <si>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</si>
  <si>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</si>
  <si>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</si>
  <si>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</si>
  <si>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</si>
  <si>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</si>
  <si>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</si>
  <si>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</si>
  <si>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</si>
  <si>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</si>
  <si>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</si>
  <si>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</si>
  <si>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</si>
  <si>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</si>
  <si>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</si>
  <si>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</si>
  <si>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</si>
  <si>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</si>
  <si>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</si>
  <si>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</si>
  <si>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</si>
  <si>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</si>
  <si>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</si>
  <si>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</si>
  <si>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</si>
  <si>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</si>
  <si>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</si>
  <si>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</si>
  <si>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</si>
  <si>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</si>
  <si>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</si>
  <si>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</si>
  <si>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</si>
  <si>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</si>
  <si>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</si>
  <si>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</si>
  <si>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Ihara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</si>
  <si>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</si>
  <si>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</si>
  <si>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</si>
  <si>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</si>
  <si>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</si>
  <si>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</si>
  <si>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</si>
  <si>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</si>
  <si>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</si>
  <si>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</si>
  <si>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</si>
  <si>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</si>
  <si>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</si>
  <si>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</si>
  <si>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</si>
  <si>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</si>
  <si>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</si>
  <si>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</si>
  <si>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</si>
  <si>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</si>
  <si>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</si>
  <si>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</si>
  <si>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</si>
  <si>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</si>
  <si>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</si>
  <si>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</si>
  <si>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</si>
  <si>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</si>
  <si>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</si>
  <si>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</si>
  <si>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</si>
  <si>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</si>
  <si>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</si>
  <si>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</si>
  <si>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</si>
  <si>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</si>
  <si>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</si>
  <si>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</si>
  <si>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</si>
  <si>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</si>
  <si>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</si>
  <si>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</si>
  <si>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</si>
  <si>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</si>
  <si>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</si>
  <si>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</si>
  <si>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</si>
  <si>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</si>
  <si>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</si>
  <si>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</si>
  <si>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</si>
  <si>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</si>
  <si>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</si>
  <si>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</si>
  <si>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</si>
  <si>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</si>
  <si>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</si>
  <si>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</si>
  <si>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</si>
  <si>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</si>
  <si>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</si>
  <si>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</si>
  <si>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</si>
  <si>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</si>
  <si>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</si>
  <si>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</si>
  <si>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</si>
  <si>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</si>
  <si>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</si>
  <si>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</si>
  <si>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</si>
  <si>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</si>
  <si>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</si>
  <si>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</si>
  <si>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</si>
  <si>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</si>
  <si>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</si>
  <si>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</si>
  <si>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</si>
  <si>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</si>
  <si>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</si>
  <si>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</si>
  <si>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</si>
  <si>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</si>
  <si>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</si>
  <si>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</si>
  <si>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</si>
  <si>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</si>
  <si>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</si>
  <si>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</si>
  <si>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</si>
  <si>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</si>
  <si>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</si>
  <si>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</si>
  <si>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</si>
  <si>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</si>
  <si>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</si>
  <si>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</si>
  <si>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</si>
  <si>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</si>
  <si>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</si>
  <si>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</si>
  <si>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</si>
  <si>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Bacillus thuringiensis var. kurstaki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</si>
  <si>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</si>
  <si>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</si>
  <si>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</si>
  <si>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</si>
  <si>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</si>
  <si>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</si>
  <si>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</si>
  <si>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</si>
  <si>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</si>
  <si>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</si>
  <si>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</si>
  <si>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</si>
  <si>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</si>
  <si>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</si>
  <si>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</si>
  <si>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</si>
  <si>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</si>
  <si>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</si>
  <si>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</si>
  <si>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</si>
  <si>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</si>
  <si>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</si>
  <si>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</si>
  <si>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</si>
  <si>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</si>
  <si>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</si>
  <si>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</si>
  <si>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</si>
  <si>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</si>
  <si>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</si>
  <si>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</si>
  <si>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</si>
  <si>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</si>
  <si>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</si>
  <si>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</si>
  <si>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</si>
  <si>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</si>
  <si>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</si>
  <si>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</si>
  <si>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</si>
  <si>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</si>
  <si>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</si>
  <si>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</si>
  <si>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</si>
  <si>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</si>
  <si>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</si>
  <si>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</si>
  <si>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</si>
  <si>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</si>
  <si>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</si>
  <si>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</si>
  <si>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</si>
  <si>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</si>
  <si>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</si>
  <si>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</si>
  <si>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</si>
  <si>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</si>
  <si>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</si>
  <si>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</si>
  <si>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</si>
  <si>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</si>
  <si>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</si>
  <si>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</si>
  <si>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</si>
  <si>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</si>
  <si>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</si>
  <si>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</si>
  <si>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</si>
  <si>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</si>
  <si>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</si>
  <si>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</si>
  <si>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</si>
  <si>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</si>
  <si>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</si>
  <si>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</si>
  <si>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</si>
  <si>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</si>
  <si>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</si>
  <si>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</si>
  <si>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</si>
  <si>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</si>
  <si>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</si>
  <si>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</si>
  <si>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</si>
  <si>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</si>
  <si>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Azoxistrobina; Difeconazol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</si>
  <si>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</si>
  <si>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</si>
  <si>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</si>
  <si>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</si>
  <si>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</si>
  <si>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</si>
  <si>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</si>
  <si>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</si>
  <si>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</si>
  <si>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</si>
  <si>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</si>
  <si>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</si>
  <si>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</si>
  <si>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</si>
  <si>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</si>
  <si>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</si>
  <si>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</si>
  <si>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</si>
  <si>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</si>
  <si>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</si>
  <si>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</si>
  <si>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</si>
  <si>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</si>
  <si>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</si>
  <si>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</si>
  <si>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</si>
  <si>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</si>
  <si>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</si>
  <si>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</si>
  <si>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</si>
  <si>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</si>
  <si>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</si>
  <si>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</si>
  <si>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</si>
  <si>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</si>
  <si>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</si>
  <si>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</si>
  <si>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</si>
  <si>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</si>
  <si>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</si>
  <si>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</si>
  <si>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</si>
  <si>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</si>
  <si>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</si>
  <si>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</si>
  <si>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</si>
  <si>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</si>
  <si>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</si>
  <si>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</si>
  <si>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</si>
  <si>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</si>
  <si>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</si>
  <si>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</si>
  <si>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</si>
  <si>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</si>
  <si>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</si>
  <si>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</si>
  <si>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</si>
  <si>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</si>
  <si>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</si>
  <si>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</si>
  <si>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</si>
  <si>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</si>
  <si>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ACEFATO TÉCNICO GSP</t>
  </si>
  <si>
    <t>21000.042691/2016-64</t>
  </si>
  <si>
    <t>TIAMETOXAM TÉCNICO YNG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</si>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</sst>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8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0" fillId="9" borderId="40" xfId="0" applyFont="1" applyFill="1" applyBorder="1" applyAlignment="1">
      <alignment horizontal="center" vertical="center"/>
    </xf>
    <xf numFmtId="14" fontId="70" fillId="9" borderId="4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 wrapText="1"/>
    </xf>
    <xf numFmtId="0" fontId="70" fillId="9" borderId="45" xfId="0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 wrapText="1"/>
    </xf>
    <xf numFmtId="166" fontId="69" fillId="9" borderId="43" xfId="0" applyNumberFormat="1" applyFont="1" applyFill="1" applyBorder="1" applyAlignment="1">
      <alignment horizontal="center" vertical="center"/>
    </xf>
    <xf numFmtId="0" fontId="70" fillId="9" borderId="45" xfId="0" applyFont="1" applyFill="1" applyBorder="1" applyAlignment="1">
      <alignment horizontal="center" vertical="center" wrapText="1"/>
    </xf>
    <xf numFmtId="0" fontId="77" fillId="9" borderId="45" xfId="0" applyFont="1" applyFill="1" applyBorder="1" applyAlignment="1">
      <alignment horizontal="center" vertical="center" wrapText="1"/>
    </xf>
    <xf numFmtId="166" fontId="76" fillId="9" borderId="40" xfId="0" applyNumberFormat="1" applyFont="1" applyFill="1" applyBorder="1" applyAlignment="1">
      <alignment horizontal="center" vertical="center"/>
    </xf>
    <xf numFmtId="166" fontId="76" fillId="12" borderId="40" xfId="0" applyNumberFormat="1" applyFont="1" applyFill="1" applyBorder="1" applyAlignment="1">
      <alignment horizontal="center" vertical="center"/>
    </xf>
    <xf numFmtId="0" fontId="76" fillId="12" borderId="40" xfId="0" applyFont="1" applyFill="1" applyBorder="1" applyAlignment="1">
      <alignment horizontal="center" vertical="center"/>
    </xf>
    <xf numFmtId="0" fontId="78" fillId="9" borderId="40" xfId="0" applyFont="1" applyFill="1" applyBorder="1" applyAlignment="1">
      <alignment horizontal="center" vertical="center" wrapText="1"/>
    </xf>
    <xf numFmtId="0" fontId="76" fillId="12" borderId="40" xfId="3" applyFont="1" applyFill="1" applyBorder="1" applyAlignment="1">
      <alignment horizontal="center" vertical="center"/>
    </xf>
    <xf numFmtId="0" fontId="79" fillId="12" borderId="4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/>
    </xf>
    <xf numFmtId="0" fontId="70" fillId="9" borderId="6" xfId="0" applyFont="1" applyFill="1" applyBorder="1" applyAlignment="1">
      <alignment horizontal="center" vertical="center"/>
    </xf>
    <xf numFmtId="0" fontId="70" fillId="9" borderId="4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12" borderId="40" xfId="0" applyFont="1" applyFill="1" applyBorder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81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66" fontId="21" fillId="9" borderId="40" xfId="0" applyNumberFormat="1" applyFont="1" applyFill="1" applyBorder="1" applyAlignment="1">
      <alignment horizontal="center" vertical="center"/>
    </xf>
    <xf numFmtId="166" fontId="21" fillId="9" borderId="40" xfId="0" applyNumberFormat="1" applyFont="1" applyFill="1" applyBorder="1" applyAlignment="1">
      <alignment horizontal="center" vertical="center" wrapText="1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68" fillId="9" borderId="43" xfId="0" applyFont="1" applyFill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27</c:v>
                </c:pt>
                <c:pt idx="5">
                  <c:v>36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41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65</c:v>
                </c:pt>
                <c:pt idx="5">
                  <c:v>33</c:v>
                </c:pt>
                <c:pt idx="6">
                  <c:v>50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showGridLines="0" tabSelected="1" zoomScale="70" zoomScaleNormal="70" workbookViewId="0">
      <selection activeCell="Q25" sqref="A1:Q25"/>
    </sheetView>
  </sheetViews>
  <sheetFormatPr defaultRowHeight="12.75" x14ac:dyDescent="0.2"/>
  <cols>
    <col min="1" max="1" width="35" style="156" bestFit="1" customWidth="1"/>
    <col min="2" max="12" width="9.7109375" style="156" customWidth="1"/>
    <col min="13" max="16384" width="9.140625" style="156"/>
  </cols>
  <sheetData>
    <row r="2" spans="1:16" ht="15.75" x14ac:dyDescent="0.25">
      <c r="B2" s="329" t="s">
        <v>2211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</row>
    <row r="3" spans="1:16" ht="15.75" x14ac:dyDescent="0.25">
      <c r="B3" s="329" t="s">
        <v>2281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330"/>
      <c r="O3" s="330"/>
    </row>
    <row r="4" spans="1:16" ht="15.75" x14ac:dyDescent="0.25">
      <c r="B4" s="331" t="s">
        <v>4350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30"/>
      <c r="O4" s="330"/>
    </row>
    <row r="5" spans="1:16" ht="15.75" x14ac:dyDescent="0.25">
      <c r="B5" s="329" t="s">
        <v>3193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330"/>
      <c r="O5" s="330"/>
    </row>
    <row r="7" spans="1:16" ht="21" thickBot="1" x14ac:dyDescent="0.35">
      <c r="A7" s="157"/>
      <c r="B7" s="340" t="s">
        <v>2210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ht="15.75" thickBot="1" x14ac:dyDescent="0.3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5" x14ac:dyDescent="0.2">
      <c r="A9" s="159" t="s">
        <v>1202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27</v>
      </c>
      <c r="G9" s="160">
        <f>'2010'!I11</f>
        <v>36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43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56</v>
      </c>
    </row>
    <row r="10" spans="1:16" ht="15" x14ac:dyDescent="0.2">
      <c r="A10" s="159" t="s">
        <v>1201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2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0</v>
      </c>
    </row>
    <row r="11" spans="1:16" ht="15" x14ac:dyDescent="0.2">
      <c r="A11" s="159" t="s">
        <v>1200</v>
      </c>
      <c r="B11" s="161">
        <f>'2005'!I13</f>
        <v>41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23</v>
      </c>
    </row>
    <row r="12" spans="1:16" ht="15" x14ac:dyDescent="0.2">
      <c r="A12" s="159" t="s">
        <v>1199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65</v>
      </c>
      <c r="G12" s="161">
        <f>'2010'!I14</f>
        <v>33</v>
      </c>
      <c r="H12" s="161">
        <f>'2011'!I14</f>
        <v>50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50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38</v>
      </c>
    </row>
    <row r="13" spans="1:16" ht="15" x14ac:dyDescent="0.2">
      <c r="A13" s="159" t="s">
        <v>1198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5" x14ac:dyDescent="0.2">
      <c r="A14" s="159" t="s">
        <v>3001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6</v>
      </c>
    </row>
    <row r="15" spans="1:16" ht="15" x14ac:dyDescent="0.2">
      <c r="A15" s="159" t="s">
        <v>2280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5" x14ac:dyDescent="0.2">
      <c r="A16" s="159" t="s">
        <v>2620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5" x14ac:dyDescent="0.2">
      <c r="A17" s="159" t="s">
        <v>3002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1</v>
      </c>
    </row>
    <row r="18" spans="1:16" ht="15" x14ac:dyDescent="0.2">
      <c r="A18" s="159" t="s">
        <v>3164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7</v>
      </c>
    </row>
    <row r="19" spans="1:16" ht="15.75" thickBot="1" x14ac:dyDescent="0.25">
      <c r="A19" s="162" t="s">
        <v>2209</v>
      </c>
      <c r="B19" s="163">
        <f t="shared" ref="B19:O19" si="2">SUM(B11:B12)</f>
        <v>56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101</v>
      </c>
      <c r="G19" s="163">
        <f t="shared" si="2"/>
        <v>60</v>
      </c>
      <c r="H19" s="163">
        <f t="shared" si="2"/>
        <v>67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64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61</v>
      </c>
    </row>
    <row r="20" spans="1:16" ht="15" x14ac:dyDescent="0.25">
      <c r="A20" s="164" t="s">
        <v>2682</v>
      </c>
      <c r="B20" s="165">
        <f t="shared" ref="B20:O20" si="4">SUM(B9:B17)</f>
        <v>91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124</v>
      </c>
    </row>
    <row r="21" spans="1:16" ht="14.25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">
      <c r="A22" s="322" t="s">
        <v>1026</v>
      </c>
      <c r="B22" s="332" t="s">
        <v>1027</v>
      </c>
      <c r="C22" s="332"/>
      <c r="D22" s="332"/>
      <c r="E22" s="332"/>
      <c r="F22" s="332" t="s">
        <v>1029</v>
      </c>
      <c r="G22" s="332"/>
      <c r="H22" s="332"/>
      <c r="I22" s="333" t="s">
        <v>4246</v>
      </c>
      <c r="J22" s="334"/>
      <c r="K22" s="334"/>
      <c r="L22" s="334"/>
      <c r="M22" s="335"/>
      <c r="N22" s="335"/>
      <c r="O22" s="336"/>
      <c r="P22" s="336"/>
    </row>
    <row r="23" spans="1:16" ht="12.75" customHeight="1" x14ac:dyDescent="0.2">
      <c r="A23" s="323"/>
      <c r="B23" s="328" t="s">
        <v>1028</v>
      </c>
      <c r="C23" s="328"/>
      <c r="D23" s="328"/>
      <c r="E23" s="328"/>
      <c r="F23" s="337" t="s">
        <v>1198</v>
      </c>
      <c r="G23" s="338"/>
      <c r="H23" s="337" t="s">
        <v>4247</v>
      </c>
      <c r="I23" s="339"/>
      <c r="J23" s="339"/>
      <c r="K23" s="339"/>
      <c r="L23" s="339"/>
      <c r="M23" s="339"/>
      <c r="N23" s="339"/>
      <c r="O23" s="339"/>
      <c r="P23" s="338"/>
    </row>
    <row r="24" spans="1:16" x14ac:dyDescent="0.2">
      <c r="A24" s="323"/>
      <c r="B24" s="328" t="s">
        <v>1203</v>
      </c>
      <c r="C24" s="328"/>
      <c r="D24" s="328"/>
      <c r="E24" s="328"/>
      <c r="F24" s="328"/>
      <c r="G24" s="328"/>
      <c r="H24" s="328"/>
      <c r="I24" s="325" t="s">
        <v>3003</v>
      </c>
      <c r="J24" s="326"/>
      <c r="K24" s="326"/>
      <c r="L24" s="326"/>
      <c r="M24" s="326"/>
      <c r="N24" s="326"/>
      <c r="O24" s="327"/>
      <c r="P24" s="327"/>
    </row>
    <row r="25" spans="1:16" x14ac:dyDescent="0.2">
      <c r="A25" s="324"/>
      <c r="B25" s="328"/>
      <c r="C25" s="328"/>
      <c r="D25" s="328"/>
      <c r="E25" s="328"/>
      <c r="F25" s="328"/>
      <c r="G25" s="328"/>
      <c r="H25" s="328"/>
      <c r="I25" s="328" t="s">
        <v>3004</v>
      </c>
      <c r="J25" s="328"/>
      <c r="K25" s="328"/>
      <c r="L25" s="328"/>
      <c r="M25" s="328"/>
      <c r="N25" s="328"/>
      <c r="O25" s="328"/>
      <c r="P25" s="327"/>
    </row>
    <row r="28" spans="1:16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5" x14ac:dyDescent="0.2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">
      <c r="D39" s="171"/>
      <c r="E39" s="171"/>
      <c r="F39" s="171"/>
      <c r="G39" s="171"/>
    </row>
    <row r="40" spans="1:14" x14ac:dyDescent="0.2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4"/>
  <sheetViews>
    <sheetView topLeftCell="A31" workbookViewId="0">
      <selection activeCell="C47" sqref="C47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A2" s="1"/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A3" s="1"/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A4" s="1"/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111</v>
      </c>
      <c r="B9" s="1" t="s">
        <v>793</v>
      </c>
      <c r="C9" s="1" t="s">
        <v>838</v>
      </c>
      <c r="D9" s="1" t="s">
        <v>861</v>
      </c>
      <c r="E9" s="1" t="s">
        <v>794</v>
      </c>
      <c r="F9" s="3">
        <v>40569</v>
      </c>
    </row>
    <row r="10" spans="1:9" ht="13.5" thickBot="1" x14ac:dyDescent="0.25">
      <c r="A10" s="2">
        <v>211</v>
      </c>
      <c r="B10" s="1" t="s">
        <v>795</v>
      </c>
      <c r="C10" s="1" t="s">
        <v>839</v>
      </c>
      <c r="D10" s="1" t="s">
        <v>862</v>
      </c>
      <c r="E10" s="1" t="s">
        <v>796</v>
      </c>
      <c r="F10" s="3">
        <v>40581</v>
      </c>
    </row>
    <row r="11" spans="1:9" x14ac:dyDescent="0.2">
      <c r="A11" s="2">
        <v>311</v>
      </c>
      <c r="B11" s="1" t="s">
        <v>837</v>
      </c>
      <c r="C11" s="1" t="s">
        <v>863</v>
      </c>
      <c r="D11" s="1" t="s">
        <v>861</v>
      </c>
      <c r="E11" s="1" t="s">
        <v>797</v>
      </c>
      <c r="F11" s="3">
        <v>40581</v>
      </c>
      <c r="H11" s="52" t="s">
        <v>1202</v>
      </c>
      <c r="I11" s="53">
        <f>COUNTIF($D$9:$D$5003,"PTE")</f>
        <v>62</v>
      </c>
    </row>
    <row r="12" spans="1:9" x14ac:dyDescent="0.2">
      <c r="A12" s="2">
        <v>411</v>
      </c>
      <c r="B12" s="1" t="s">
        <v>798</v>
      </c>
      <c r="C12" s="1" t="s">
        <v>840</v>
      </c>
      <c r="D12" s="1" t="s">
        <v>861</v>
      </c>
      <c r="E12" s="1" t="s">
        <v>799</v>
      </c>
      <c r="F12" s="3">
        <v>40585</v>
      </c>
      <c r="H12" s="54" t="s">
        <v>1201</v>
      </c>
      <c r="I12" s="55">
        <f>COUNTIF($D$9:$D$5003,"PT")</f>
        <v>2</v>
      </c>
    </row>
    <row r="13" spans="1:9" x14ac:dyDescent="0.2">
      <c r="A13" s="2">
        <v>511</v>
      </c>
      <c r="B13" s="1" t="s">
        <v>800</v>
      </c>
      <c r="C13" s="1" t="s">
        <v>841</v>
      </c>
      <c r="D13" s="1" t="s">
        <v>1197</v>
      </c>
      <c r="E13" s="1" t="s">
        <v>797</v>
      </c>
      <c r="F13" s="3">
        <v>40567</v>
      </c>
      <c r="H13" s="54" t="s">
        <v>1200</v>
      </c>
      <c r="I13" s="55">
        <f>COUNTIF($D$9:$D$5003,"PF")</f>
        <v>17</v>
      </c>
    </row>
    <row r="14" spans="1:9" x14ac:dyDescent="0.2">
      <c r="A14" s="2">
        <v>611</v>
      </c>
      <c r="B14" s="1" t="s">
        <v>801</v>
      </c>
      <c r="C14" s="1" t="s">
        <v>842</v>
      </c>
      <c r="D14" s="1" t="s">
        <v>862</v>
      </c>
      <c r="E14" s="1" t="s">
        <v>802</v>
      </c>
      <c r="F14" s="3">
        <v>40605</v>
      </c>
      <c r="H14" s="54" t="s">
        <v>1199</v>
      </c>
      <c r="I14" s="55">
        <f>COUNTIF($D$9:$D$5003,"PF/PTE")</f>
        <v>50</v>
      </c>
    </row>
    <row r="15" spans="1:9" x14ac:dyDescent="0.2">
      <c r="A15" s="2">
        <v>711</v>
      </c>
      <c r="B15" s="1" t="s">
        <v>803</v>
      </c>
      <c r="C15" s="1" t="s">
        <v>843</v>
      </c>
      <c r="D15" s="1" t="s">
        <v>1197</v>
      </c>
      <c r="E15" s="1" t="s">
        <v>804</v>
      </c>
      <c r="F15" s="3">
        <v>40605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805</v>
      </c>
      <c r="C16" s="1" t="s">
        <v>843</v>
      </c>
      <c r="D16" s="1" t="s">
        <v>1197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25">
      <c r="A17" s="2">
        <v>911</v>
      </c>
      <c r="B17" s="1" t="s">
        <v>844</v>
      </c>
      <c r="C17" s="1" t="s">
        <v>845</v>
      </c>
      <c r="D17" s="1" t="s">
        <v>1197</v>
      </c>
      <c r="E17" s="1" t="s">
        <v>797</v>
      </c>
      <c r="F17" s="3">
        <v>40613</v>
      </c>
      <c r="H17" s="56" t="s">
        <v>2208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806</v>
      </c>
      <c r="C18" s="1" t="s">
        <v>846</v>
      </c>
      <c r="D18" s="1" t="s">
        <v>1197</v>
      </c>
      <c r="E18" s="1" t="s">
        <v>807</v>
      </c>
      <c r="F18" s="3">
        <v>40617</v>
      </c>
    </row>
    <row r="19" spans="1:9" ht="13.5" thickBot="1" x14ac:dyDescent="0.25">
      <c r="A19" s="2">
        <v>1111</v>
      </c>
      <c r="B19" s="1" t="s">
        <v>808</v>
      </c>
      <c r="C19" s="1" t="s">
        <v>842</v>
      </c>
      <c r="D19" s="1" t="s">
        <v>1197</v>
      </c>
      <c r="E19" s="1" t="s">
        <v>807</v>
      </c>
      <c r="F19" s="3">
        <v>40619</v>
      </c>
      <c r="H19" s="58" t="s">
        <v>1204</v>
      </c>
      <c r="I19" s="59">
        <f>SUM(I11:I16)</f>
        <v>143</v>
      </c>
    </row>
    <row r="20" spans="1:9" x14ac:dyDescent="0.2">
      <c r="A20" s="2">
        <v>1211</v>
      </c>
      <c r="B20" s="1" t="s">
        <v>809</v>
      </c>
      <c r="C20" s="1" t="s">
        <v>856</v>
      </c>
      <c r="D20" s="1" t="s">
        <v>861</v>
      </c>
      <c r="E20" s="1" t="s">
        <v>794</v>
      </c>
      <c r="F20" s="3">
        <v>40620</v>
      </c>
    </row>
    <row r="21" spans="1:9" x14ac:dyDescent="0.2">
      <c r="A21" s="2">
        <v>1311</v>
      </c>
      <c r="B21" s="1" t="s">
        <v>810</v>
      </c>
      <c r="C21" s="1" t="s">
        <v>857</v>
      </c>
      <c r="D21" s="1" t="s">
        <v>861</v>
      </c>
      <c r="E21" s="1" t="s">
        <v>811</v>
      </c>
      <c r="F21" s="3">
        <v>40623</v>
      </c>
    </row>
    <row r="22" spans="1:9" x14ac:dyDescent="0.2">
      <c r="A22" s="2">
        <v>1411</v>
      </c>
      <c r="B22" s="1" t="s">
        <v>812</v>
      </c>
      <c r="C22" s="1" t="s">
        <v>841</v>
      </c>
      <c r="D22" s="1" t="s">
        <v>1197</v>
      </c>
      <c r="E22" s="1" t="s">
        <v>813</v>
      </c>
      <c r="F22" s="3">
        <v>40623</v>
      </c>
    </row>
    <row r="23" spans="1:9" x14ac:dyDescent="0.2">
      <c r="A23" s="2">
        <v>1511</v>
      </c>
      <c r="B23" s="1" t="s">
        <v>814</v>
      </c>
      <c r="C23" s="1" t="s">
        <v>847</v>
      </c>
      <c r="D23" s="1" t="s">
        <v>861</v>
      </c>
      <c r="E23" s="1" t="s">
        <v>815</v>
      </c>
      <c r="F23" s="3">
        <v>40623</v>
      </c>
    </row>
    <row r="24" spans="1:9" x14ac:dyDescent="0.2">
      <c r="A24" s="2">
        <v>1611</v>
      </c>
      <c r="B24" s="1" t="s">
        <v>816</v>
      </c>
      <c r="C24" s="1" t="s">
        <v>858</v>
      </c>
      <c r="D24" s="1" t="s">
        <v>861</v>
      </c>
      <c r="E24" s="1" t="s">
        <v>817</v>
      </c>
      <c r="F24" s="3">
        <v>40623</v>
      </c>
    </row>
    <row r="25" spans="1:9" x14ac:dyDescent="0.2">
      <c r="A25" s="2">
        <v>1711</v>
      </c>
      <c r="B25" s="1" t="s">
        <v>818</v>
      </c>
      <c r="C25" s="1" t="s">
        <v>859</v>
      </c>
      <c r="D25" s="1" t="s">
        <v>861</v>
      </c>
      <c r="E25" s="1" t="s">
        <v>797</v>
      </c>
      <c r="F25" s="3">
        <v>40624</v>
      </c>
    </row>
    <row r="26" spans="1:9" x14ac:dyDescent="0.2">
      <c r="A26" s="2">
        <v>1811</v>
      </c>
      <c r="B26" s="1" t="s">
        <v>821</v>
      </c>
      <c r="C26" s="1" t="s">
        <v>848</v>
      </c>
      <c r="D26" s="1" t="s">
        <v>246</v>
      </c>
      <c r="E26" s="1" t="s">
        <v>820</v>
      </c>
      <c r="F26" s="3">
        <v>40632</v>
      </c>
    </row>
    <row r="27" spans="1:9" x14ac:dyDescent="0.2">
      <c r="A27" s="2">
        <v>1911</v>
      </c>
      <c r="B27" s="1" t="s">
        <v>849</v>
      </c>
      <c r="C27" s="1" t="s">
        <v>850</v>
      </c>
      <c r="D27" s="1" t="s">
        <v>1197</v>
      </c>
      <c r="E27" s="1" t="s">
        <v>822</v>
      </c>
      <c r="F27" s="3">
        <v>40632</v>
      </c>
    </row>
    <row r="28" spans="1:9" x14ac:dyDescent="0.2">
      <c r="A28" s="2">
        <v>2011</v>
      </c>
      <c r="B28" s="1" t="s">
        <v>819</v>
      </c>
      <c r="C28" s="1" t="s">
        <v>839</v>
      </c>
      <c r="D28" s="1" t="s">
        <v>862</v>
      </c>
      <c r="E28" s="1" t="s">
        <v>796</v>
      </c>
      <c r="F28" s="3">
        <v>40640</v>
      </c>
    </row>
    <row r="29" spans="1:9" x14ac:dyDescent="0.2">
      <c r="A29" s="2">
        <v>2111</v>
      </c>
      <c r="B29" s="1" t="s">
        <v>823</v>
      </c>
      <c r="C29" s="1" t="s">
        <v>851</v>
      </c>
      <c r="D29" s="1" t="s">
        <v>861</v>
      </c>
      <c r="E29" s="1" t="s">
        <v>824</v>
      </c>
      <c r="F29" s="3">
        <v>40641</v>
      </c>
    </row>
    <row r="30" spans="1:9" x14ac:dyDescent="0.2">
      <c r="A30" s="2">
        <v>2211</v>
      </c>
      <c r="B30" s="1" t="s">
        <v>825</v>
      </c>
      <c r="C30" s="1" t="s">
        <v>852</v>
      </c>
      <c r="D30" s="1" t="s">
        <v>1197</v>
      </c>
      <c r="E30" s="1" t="s">
        <v>826</v>
      </c>
      <c r="F30" s="3">
        <v>40641</v>
      </c>
    </row>
    <row r="31" spans="1:9" x14ac:dyDescent="0.2">
      <c r="A31" s="2">
        <v>2311</v>
      </c>
      <c r="B31" s="1" t="s">
        <v>827</v>
      </c>
      <c r="C31" s="1" t="s">
        <v>853</v>
      </c>
      <c r="D31" s="1" t="s">
        <v>861</v>
      </c>
      <c r="E31" s="1" t="s">
        <v>828</v>
      </c>
      <c r="F31" s="3">
        <v>40651</v>
      </c>
    </row>
    <row r="32" spans="1:9" x14ac:dyDescent="0.2">
      <c r="A32" s="2">
        <v>2411</v>
      </c>
      <c r="B32" s="1" t="s">
        <v>829</v>
      </c>
      <c r="C32" s="1" t="s">
        <v>854</v>
      </c>
      <c r="D32" s="1" t="s">
        <v>1197</v>
      </c>
      <c r="E32" s="1" t="s">
        <v>830</v>
      </c>
      <c r="F32" s="3">
        <v>40659</v>
      </c>
    </row>
    <row r="33" spans="1:6" x14ac:dyDescent="0.2">
      <c r="A33" s="2">
        <v>2511</v>
      </c>
      <c r="B33" s="1" t="s">
        <v>831</v>
      </c>
      <c r="C33" s="1" t="s">
        <v>855</v>
      </c>
      <c r="D33" s="1" t="s">
        <v>862</v>
      </c>
      <c r="E33" s="1" t="s">
        <v>824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863</v>
      </c>
      <c r="D34" s="1" t="s">
        <v>861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854</v>
      </c>
      <c r="D35" s="1" t="s">
        <v>1197</v>
      </c>
      <c r="E35" s="1" t="s">
        <v>830</v>
      </c>
      <c r="F35" s="62">
        <v>40669</v>
      </c>
    </row>
    <row r="36" spans="1:6" x14ac:dyDescent="0.2">
      <c r="A36" s="2">
        <v>2811</v>
      </c>
      <c r="B36" s="1" t="s">
        <v>636</v>
      </c>
      <c r="C36" s="1" t="s">
        <v>990</v>
      </c>
      <c r="D36" s="1" t="s">
        <v>1197</v>
      </c>
      <c r="E36" s="1" t="s">
        <v>1188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861</v>
      </c>
      <c r="E37" s="1" t="s">
        <v>1721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842</v>
      </c>
      <c r="D38" s="1" t="s">
        <v>861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842</v>
      </c>
      <c r="D39" s="1" t="s">
        <v>861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1137</v>
      </c>
      <c r="D40" s="1" t="s">
        <v>861</v>
      </c>
      <c r="E40" s="1" t="s">
        <v>828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1137</v>
      </c>
      <c r="D41" s="1" t="s">
        <v>861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1137</v>
      </c>
      <c r="D42" s="1" t="s">
        <v>861</v>
      </c>
      <c r="E42" s="1" t="s">
        <v>797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838</v>
      </c>
      <c r="D43" s="1" t="s">
        <v>861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1008</v>
      </c>
      <c r="D44" s="1" t="s">
        <v>861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861</v>
      </c>
      <c r="E45" s="1" t="s">
        <v>807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1197</v>
      </c>
      <c r="E46" s="1" t="s">
        <v>877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877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862</v>
      </c>
      <c r="E49" s="1" t="s">
        <v>877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850</v>
      </c>
      <c r="D50" s="1" t="s">
        <v>1197</v>
      </c>
      <c r="E50" s="1" t="s">
        <v>830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1459</v>
      </c>
      <c r="D52" s="1" t="s">
        <v>1197</v>
      </c>
      <c r="E52" s="1" t="s">
        <v>1714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1197</v>
      </c>
      <c r="E53" s="1" t="s">
        <v>877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850</v>
      </c>
      <c r="D54" s="1" t="s">
        <v>1197</v>
      </c>
      <c r="E54" s="1" t="s">
        <v>797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1137</v>
      </c>
      <c r="D56" s="1" t="s">
        <v>861</v>
      </c>
      <c r="E56" s="1" t="s">
        <v>1182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1197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4240</v>
      </c>
      <c r="D58" s="1" t="s">
        <v>246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594</v>
      </c>
      <c r="D59" s="1" t="s">
        <v>862</v>
      </c>
      <c r="E59" s="1" t="s">
        <v>1720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594</v>
      </c>
      <c r="D60" s="1" t="s">
        <v>862</v>
      </c>
      <c r="E60" s="1" t="s">
        <v>1720</v>
      </c>
      <c r="F60" s="62">
        <v>40707</v>
      </c>
    </row>
    <row r="61" spans="1:6" x14ac:dyDescent="0.2">
      <c r="A61" s="2">
        <v>5311</v>
      </c>
      <c r="B61" s="1" t="s">
        <v>603</v>
      </c>
      <c r="C61" s="1" t="s">
        <v>1674</v>
      </c>
      <c r="D61" s="1" t="s">
        <v>862</v>
      </c>
      <c r="E61" s="1" t="s">
        <v>802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595</v>
      </c>
      <c r="D62" s="1" t="s">
        <v>862</v>
      </c>
      <c r="E62" s="1" t="s">
        <v>1720</v>
      </c>
      <c r="F62" s="62">
        <v>40732</v>
      </c>
    </row>
    <row r="63" spans="1:6" x14ac:dyDescent="0.2">
      <c r="A63" s="2">
        <v>5511</v>
      </c>
      <c r="B63" s="1" t="s">
        <v>599</v>
      </c>
      <c r="C63" s="1" t="s">
        <v>1137</v>
      </c>
      <c r="D63" s="1" t="s">
        <v>861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620</v>
      </c>
      <c r="C64" s="1" t="s">
        <v>1666</v>
      </c>
      <c r="D64" s="1" t="s">
        <v>861</v>
      </c>
      <c r="E64" s="1" t="s">
        <v>828</v>
      </c>
      <c r="F64" s="62">
        <v>40730</v>
      </c>
    </row>
    <row r="65" spans="1:6" x14ac:dyDescent="0.2">
      <c r="A65" s="2">
        <v>5711</v>
      </c>
      <c r="B65" s="1" t="s">
        <v>596</v>
      </c>
      <c r="C65" s="1" t="s">
        <v>1137</v>
      </c>
      <c r="D65" s="1" t="s">
        <v>861</v>
      </c>
      <c r="E65" s="1" t="s">
        <v>1188</v>
      </c>
      <c r="F65" s="62">
        <v>40732</v>
      </c>
    </row>
    <row r="66" spans="1:6" x14ac:dyDescent="0.2">
      <c r="A66" s="2">
        <v>5811</v>
      </c>
      <c r="B66" s="1" t="s">
        <v>597</v>
      </c>
      <c r="C66" s="1" t="s">
        <v>598</v>
      </c>
      <c r="D66" s="1" t="s">
        <v>1025</v>
      </c>
      <c r="E66" s="1" t="s">
        <v>1720</v>
      </c>
      <c r="F66" s="62">
        <v>40737</v>
      </c>
    </row>
    <row r="67" spans="1:6" x14ac:dyDescent="0.2">
      <c r="A67" s="2">
        <v>5911</v>
      </c>
      <c r="B67" s="1" t="s">
        <v>600</v>
      </c>
      <c r="C67" s="1" t="s">
        <v>1669</v>
      </c>
      <c r="D67" s="1" t="s">
        <v>1197</v>
      </c>
      <c r="E67" s="1" t="s">
        <v>601</v>
      </c>
      <c r="F67" s="62">
        <v>40736</v>
      </c>
    </row>
    <row r="68" spans="1:6" x14ac:dyDescent="0.2">
      <c r="A68" s="2">
        <v>6011</v>
      </c>
      <c r="B68" s="1" t="s">
        <v>602</v>
      </c>
      <c r="C68" s="1" t="s">
        <v>1669</v>
      </c>
      <c r="D68" s="1" t="s">
        <v>1197</v>
      </c>
      <c r="E68" s="1" t="s">
        <v>601</v>
      </c>
      <c r="F68" s="62">
        <v>40742</v>
      </c>
    </row>
    <row r="69" spans="1:6" x14ac:dyDescent="0.2">
      <c r="A69" s="2">
        <v>6111</v>
      </c>
      <c r="B69" s="1" t="s">
        <v>604</v>
      </c>
      <c r="C69" s="1" t="s">
        <v>1669</v>
      </c>
      <c r="D69" s="1" t="s">
        <v>1197</v>
      </c>
      <c r="E69" s="1" t="s">
        <v>601</v>
      </c>
      <c r="F69" s="62">
        <v>40745</v>
      </c>
    </row>
    <row r="70" spans="1:6" x14ac:dyDescent="0.2">
      <c r="A70" s="2">
        <v>6211</v>
      </c>
      <c r="B70" s="1" t="s">
        <v>605</v>
      </c>
      <c r="C70" s="1" t="s">
        <v>619</v>
      </c>
      <c r="D70" s="1" t="s">
        <v>862</v>
      </c>
      <c r="E70" s="1" t="s">
        <v>1720</v>
      </c>
      <c r="F70" s="62">
        <v>40750</v>
      </c>
    </row>
    <row r="71" spans="1:6" x14ac:dyDescent="0.2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">
      <c r="A72" s="2">
        <v>6411</v>
      </c>
      <c r="B72" s="1" t="s">
        <v>606</v>
      </c>
      <c r="C72" s="1" t="s">
        <v>619</v>
      </c>
      <c r="D72" s="1" t="s">
        <v>1197</v>
      </c>
      <c r="E72" s="1" t="s">
        <v>601</v>
      </c>
      <c r="F72" s="62">
        <v>40750</v>
      </c>
    </row>
    <row r="73" spans="1:6" x14ac:dyDescent="0.2">
      <c r="A73" s="2">
        <v>6511</v>
      </c>
      <c r="B73" s="1" t="s">
        <v>607</v>
      </c>
      <c r="C73" s="1" t="s">
        <v>1007</v>
      </c>
      <c r="D73" s="1" t="s">
        <v>1197</v>
      </c>
      <c r="E73" s="1" t="s">
        <v>601</v>
      </c>
      <c r="F73" s="62">
        <v>40750</v>
      </c>
    </row>
    <row r="74" spans="1:6" x14ac:dyDescent="0.2">
      <c r="A74" s="2">
        <v>6611</v>
      </c>
      <c r="B74" s="1" t="s">
        <v>608</v>
      </c>
      <c r="C74" s="1" t="s">
        <v>621</v>
      </c>
      <c r="D74" s="1" t="s">
        <v>861</v>
      </c>
      <c r="E74" s="1" t="s">
        <v>794</v>
      </c>
      <c r="F74" s="62">
        <v>40753</v>
      </c>
    </row>
    <row r="75" spans="1:6" x14ac:dyDescent="0.2">
      <c r="A75" s="2">
        <v>6711</v>
      </c>
      <c r="B75" s="1" t="s">
        <v>609</v>
      </c>
      <c r="C75" s="1" t="s">
        <v>622</v>
      </c>
      <c r="D75" s="1" t="s">
        <v>861</v>
      </c>
      <c r="E75" s="1" t="s">
        <v>828</v>
      </c>
      <c r="F75" s="62">
        <v>40763</v>
      </c>
    </row>
    <row r="76" spans="1:6" x14ac:dyDescent="0.2">
      <c r="A76" s="2">
        <v>6811</v>
      </c>
      <c r="B76" s="1" t="s">
        <v>610</v>
      </c>
      <c r="C76" s="1" t="s">
        <v>1674</v>
      </c>
      <c r="D76" s="1" t="s">
        <v>861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628</v>
      </c>
      <c r="C77" s="1" t="s">
        <v>1693</v>
      </c>
      <c r="D77" s="1" t="s">
        <v>1197</v>
      </c>
      <c r="E77" s="1" t="s">
        <v>876</v>
      </c>
      <c r="F77" s="62">
        <v>40773</v>
      </c>
    </row>
    <row r="78" spans="1:6" x14ac:dyDescent="0.2">
      <c r="A78" s="2">
        <v>7011</v>
      </c>
      <c r="B78" s="1" t="s">
        <v>629</v>
      </c>
      <c r="C78" s="1" t="s">
        <v>1693</v>
      </c>
      <c r="D78" s="1" t="s">
        <v>1197</v>
      </c>
      <c r="E78" s="1" t="s">
        <v>876</v>
      </c>
      <c r="F78" s="62">
        <v>40773</v>
      </c>
    </row>
    <row r="79" spans="1:6" x14ac:dyDescent="0.2">
      <c r="A79" s="2">
        <v>7111</v>
      </c>
      <c r="B79" s="1" t="s">
        <v>611</v>
      </c>
      <c r="C79" s="1" t="s">
        <v>990</v>
      </c>
      <c r="D79" s="1" t="s">
        <v>1197</v>
      </c>
      <c r="E79" s="1" t="s">
        <v>1181</v>
      </c>
      <c r="F79" s="62">
        <v>40779</v>
      </c>
    </row>
    <row r="80" spans="1:6" x14ac:dyDescent="0.2">
      <c r="A80" s="2">
        <v>7211</v>
      </c>
      <c r="B80" s="1" t="s">
        <v>612</v>
      </c>
      <c r="C80" s="1" t="s">
        <v>842</v>
      </c>
      <c r="D80" s="1" t="s">
        <v>861</v>
      </c>
      <c r="E80" s="62" t="s">
        <v>1182</v>
      </c>
      <c r="F80" s="62">
        <v>40778</v>
      </c>
    </row>
    <row r="81" spans="1:6" x14ac:dyDescent="0.2">
      <c r="A81" s="2">
        <v>7311</v>
      </c>
      <c r="B81" s="1" t="s">
        <v>613</v>
      </c>
      <c r="C81" s="1" t="s">
        <v>1137</v>
      </c>
      <c r="D81" s="1" t="s">
        <v>861</v>
      </c>
      <c r="E81" s="1" t="s">
        <v>624</v>
      </c>
      <c r="F81" s="62">
        <v>40778</v>
      </c>
    </row>
    <row r="82" spans="1:6" x14ac:dyDescent="0.2">
      <c r="A82" s="2">
        <v>7411</v>
      </c>
      <c r="B82" s="1" t="s">
        <v>614</v>
      </c>
      <c r="C82" s="1" t="s">
        <v>1137</v>
      </c>
      <c r="D82" s="1" t="s">
        <v>861</v>
      </c>
      <c r="E82" s="1" t="s">
        <v>876</v>
      </c>
      <c r="F82" s="62">
        <v>40779</v>
      </c>
    </row>
    <row r="83" spans="1:6" x14ac:dyDescent="0.2">
      <c r="A83" s="2">
        <v>7511</v>
      </c>
      <c r="B83" s="1" t="s">
        <v>625</v>
      </c>
      <c r="C83" s="1" t="s">
        <v>1664</v>
      </c>
      <c r="D83" s="1" t="s">
        <v>861</v>
      </c>
      <c r="E83" s="1" t="s">
        <v>797</v>
      </c>
      <c r="F83" s="62">
        <v>40779</v>
      </c>
    </row>
    <row r="84" spans="1:6" x14ac:dyDescent="0.2">
      <c r="A84" s="2">
        <v>7611</v>
      </c>
      <c r="B84" s="1" t="s">
        <v>637</v>
      </c>
      <c r="C84" s="1" t="s">
        <v>1137</v>
      </c>
      <c r="D84" s="1" t="s">
        <v>861</v>
      </c>
      <c r="E84" s="1" t="s">
        <v>815</v>
      </c>
      <c r="F84" s="62">
        <v>40807</v>
      </c>
    </row>
    <row r="85" spans="1:6" x14ac:dyDescent="0.2">
      <c r="A85" s="2">
        <v>7711</v>
      </c>
      <c r="B85" s="1" t="s">
        <v>659</v>
      </c>
      <c r="C85" s="1" t="s">
        <v>638</v>
      </c>
      <c r="D85" s="1" t="s">
        <v>861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615</v>
      </c>
      <c r="C86" s="1" t="s">
        <v>859</v>
      </c>
      <c r="D86" s="1" t="s">
        <v>861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616</v>
      </c>
      <c r="C87" s="1" t="s">
        <v>639</v>
      </c>
      <c r="D87" s="1" t="s">
        <v>861</v>
      </c>
      <c r="E87" s="1" t="s">
        <v>830</v>
      </c>
      <c r="F87" s="62">
        <v>40780</v>
      </c>
    </row>
    <row r="88" spans="1:6" x14ac:dyDescent="0.2">
      <c r="A88" s="2">
        <v>8011</v>
      </c>
      <c r="B88" s="1" t="s">
        <v>617</v>
      </c>
      <c r="C88" s="1" t="s">
        <v>856</v>
      </c>
      <c r="D88" s="1" t="s">
        <v>861</v>
      </c>
      <c r="E88" s="1" t="s">
        <v>1714</v>
      </c>
      <c r="F88" s="62">
        <v>40779</v>
      </c>
    </row>
    <row r="89" spans="1:6" x14ac:dyDescent="0.2">
      <c r="A89" s="2">
        <v>8111</v>
      </c>
      <c r="B89" s="1" t="s">
        <v>618</v>
      </c>
      <c r="C89" s="1" t="s">
        <v>640</v>
      </c>
      <c r="D89" s="1" t="s">
        <v>1197</v>
      </c>
      <c r="E89" s="1" t="s">
        <v>1726</v>
      </c>
      <c r="F89" s="62">
        <v>40799</v>
      </c>
    </row>
    <row r="90" spans="1:6" x14ac:dyDescent="0.2">
      <c r="A90" s="2">
        <v>8211</v>
      </c>
      <c r="B90" s="1" t="s">
        <v>641</v>
      </c>
      <c r="C90" s="1" t="s">
        <v>1674</v>
      </c>
      <c r="D90" s="1" t="s">
        <v>862</v>
      </c>
      <c r="E90" s="1" t="s">
        <v>802</v>
      </c>
      <c r="F90" s="62">
        <v>40776</v>
      </c>
    </row>
    <row r="91" spans="1:6" x14ac:dyDescent="0.2">
      <c r="A91" s="2">
        <v>8311</v>
      </c>
      <c r="B91" s="1" t="s">
        <v>642</v>
      </c>
      <c r="C91" s="1" t="s">
        <v>853</v>
      </c>
      <c r="D91" s="1" t="s">
        <v>1197</v>
      </c>
      <c r="E91" s="1" t="s">
        <v>1729</v>
      </c>
      <c r="F91" s="62">
        <v>40787</v>
      </c>
    </row>
    <row r="92" spans="1:6" x14ac:dyDescent="0.2">
      <c r="A92" s="2">
        <v>8411</v>
      </c>
      <c r="B92" s="1" t="s">
        <v>643</v>
      </c>
      <c r="C92" s="1" t="s">
        <v>1145</v>
      </c>
      <c r="D92" s="1" t="s">
        <v>861</v>
      </c>
      <c r="E92" s="1" t="s">
        <v>807</v>
      </c>
      <c r="F92" s="62">
        <v>40787</v>
      </c>
    </row>
    <row r="93" spans="1:6" x14ac:dyDescent="0.2">
      <c r="A93" s="2">
        <v>8511</v>
      </c>
      <c r="B93" s="1" t="s">
        <v>644</v>
      </c>
      <c r="C93" s="1" t="s">
        <v>645</v>
      </c>
      <c r="D93" s="1" t="s">
        <v>1197</v>
      </c>
      <c r="E93" s="1" t="s">
        <v>1726</v>
      </c>
      <c r="F93" s="62">
        <v>40802</v>
      </c>
    </row>
    <row r="94" spans="1:6" x14ac:dyDescent="0.2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873</v>
      </c>
      <c r="F94" s="62">
        <v>40798</v>
      </c>
    </row>
    <row r="95" spans="1:6" x14ac:dyDescent="0.2">
      <c r="A95" s="2">
        <v>8711</v>
      </c>
      <c r="B95" s="1" t="s">
        <v>648</v>
      </c>
      <c r="C95" s="1" t="s">
        <v>456</v>
      </c>
      <c r="D95" s="1" t="s">
        <v>1197</v>
      </c>
      <c r="E95" s="1" t="s">
        <v>796</v>
      </c>
      <c r="F95" s="62">
        <v>40802</v>
      </c>
    </row>
    <row r="96" spans="1:6" x14ac:dyDescent="0.2">
      <c r="A96" s="2">
        <v>8811</v>
      </c>
      <c r="B96" s="1" t="s">
        <v>649</v>
      </c>
      <c r="C96" s="1" t="s">
        <v>840</v>
      </c>
      <c r="D96" s="1" t="s">
        <v>1197</v>
      </c>
      <c r="E96" s="1" t="s">
        <v>797</v>
      </c>
      <c r="F96" s="62">
        <v>40802</v>
      </c>
    </row>
    <row r="97" spans="1:6" x14ac:dyDescent="0.2">
      <c r="A97" s="2">
        <v>8911</v>
      </c>
      <c r="B97" s="1" t="s">
        <v>650</v>
      </c>
      <c r="C97" s="1" t="s">
        <v>1137</v>
      </c>
      <c r="D97" s="1" t="s">
        <v>861</v>
      </c>
      <c r="E97" s="1" t="s">
        <v>1188</v>
      </c>
      <c r="F97" s="62">
        <v>40802</v>
      </c>
    </row>
    <row r="98" spans="1:6" x14ac:dyDescent="0.2">
      <c r="A98" s="2">
        <v>9011</v>
      </c>
      <c r="B98" s="1" t="s">
        <v>651</v>
      </c>
      <c r="C98" s="1" t="s">
        <v>847</v>
      </c>
      <c r="D98" s="1" t="s">
        <v>1197</v>
      </c>
      <c r="E98" s="1" t="s">
        <v>652</v>
      </c>
      <c r="F98" s="62">
        <v>40802</v>
      </c>
    </row>
    <row r="99" spans="1:6" x14ac:dyDescent="0.2">
      <c r="A99" s="2">
        <v>9111</v>
      </c>
      <c r="B99" s="1" t="s">
        <v>653</v>
      </c>
      <c r="C99" s="1" t="s">
        <v>654</v>
      </c>
      <c r="D99" s="1" t="s">
        <v>862</v>
      </c>
      <c r="E99" s="1" t="s">
        <v>1720</v>
      </c>
      <c r="F99" s="62">
        <v>40807</v>
      </c>
    </row>
    <row r="100" spans="1:6" x14ac:dyDescent="0.2">
      <c r="A100" s="67">
        <v>9211</v>
      </c>
      <c r="B100" s="68" t="s">
        <v>655</v>
      </c>
      <c r="C100" s="70" t="s">
        <v>251</v>
      </c>
      <c r="D100" s="70" t="s">
        <v>2208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656</v>
      </c>
      <c r="C101" s="1" t="s">
        <v>1705</v>
      </c>
      <c r="D101" s="1" t="s">
        <v>1197</v>
      </c>
      <c r="E101" s="1" t="s">
        <v>652</v>
      </c>
      <c r="F101" s="62">
        <v>40807</v>
      </c>
    </row>
    <row r="102" spans="1:6" x14ac:dyDescent="0.2">
      <c r="A102" s="2">
        <v>9411</v>
      </c>
      <c r="B102" s="1" t="s">
        <v>657</v>
      </c>
      <c r="C102" s="1" t="s">
        <v>658</v>
      </c>
      <c r="D102" s="1" t="s">
        <v>1197</v>
      </c>
      <c r="E102" s="1" t="s">
        <v>811</v>
      </c>
      <c r="F102" s="62">
        <v>40808</v>
      </c>
    </row>
    <row r="103" spans="1:6" x14ac:dyDescent="0.2">
      <c r="A103" s="2">
        <v>9511</v>
      </c>
      <c r="B103" s="1" t="s">
        <v>660</v>
      </c>
      <c r="C103" s="1" t="s">
        <v>847</v>
      </c>
      <c r="D103" s="1" t="s">
        <v>861</v>
      </c>
      <c r="E103" s="1" t="s">
        <v>830</v>
      </c>
      <c r="F103" s="62">
        <v>40808</v>
      </c>
    </row>
    <row r="104" spans="1:6" x14ac:dyDescent="0.2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">
      <c r="A105" s="2">
        <v>9711</v>
      </c>
      <c r="B105" s="1" t="s">
        <v>664</v>
      </c>
      <c r="C105" s="1" t="s">
        <v>314</v>
      </c>
      <c r="D105" s="1" t="s">
        <v>1197</v>
      </c>
      <c r="E105" s="1" t="s">
        <v>665</v>
      </c>
      <c r="F105" s="62">
        <v>40827</v>
      </c>
    </row>
    <row r="106" spans="1:6" x14ac:dyDescent="0.2">
      <c r="A106" s="2">
        <v>9811</v>
      </c>
      <c r="B106" s="1" t="s">
        <v>666</v>
      </c>
      <c r="C106" s="1" t="s">
        <v>667</v>
      </c>
      <c r="D106" s="1" t="s">
        <v>861</v>
      </c>
      <c r="E106" s="1" t="s">
        <v>813</v>
      </c>
      <c r="F106" s="62">
        <v>40814</v>
      </c>
    </row>
    <row r="107" spans="1:6" x14ac:dyDescent="0.2">
      <c r="A107" s="2">
        <v>9911</v>
      </c>
      <c r="B107" s="1" t="s">
        <v>668</v>
      </c>
      <c r="C107" s="1" t="s">
        <v>669</v>
      </c>
      <c r="D107" s="1" t="s">
        <v>862</v>
      </c>
      <c r="E107" s="1" t="s">
        <v>794</v>
      </c>
      <c r="F107" s="62">
        <v>40814</v>
      </c>
    </row>
    <row r="108" spans="1:6" x14ac:dyDescent="0.2">
      <c r="A108" s="2">
        <v>10011</v>
      </c>
      <c r="B108" s="1" t="s">
        <v>705</v>
      </c>
      <c r="C108" s="1" t="s">
        <v>850</v>
      </c>
      <c r="D108" s="1" t="s">
        <v>862</v>
      </c>
      <c r="E108" s="1" t="s">
        <v>1720</v>
      </c>
      <c r="F108" s="62">
        <v>40814</v>
      </c>
    </row>
    <row r="109" spans="1:6" x14ac:dyDescent="0.2">
      <c r="A109" s="2">
        <v>10111</v>
      </c>
      <c r="B109" s="1" t="s">
        <v>670</v>
      </c>
      <c r="C109" s="1" t="s">
        <v>700</v>
      </c>
      <c r="D109" s="1" t="s">
        <v>861</v>
      </c>
      <c r="E109" s="1" t="s">
        <v>826</v>
      </c>
      <c r="F109" s="62">
        <v>40815</v>
      </c>
    </row>
    <row r="110" spans="1:6" x14ac:dyDescent="0.2">
      <c r="A110" s="2">
        <v>10211</v>
      </c>
      <c r="B110" s="1" t="s">
        <v>706</v>
      </c>
      <c r="C110" s="1" t="s">
        <v>667</v>
      </c>
      <c r="D110" s="1" t="s">
        <v>861</v>
      </c>
      <c r="E110" s="1" t="s">
        <v>797</v>
      </c>
      <c r="F110" s="62">
        <v>40816</v>
      </c>
    </row>
    <row r="111" spans="1:6" x14ac:dyDescent="0.2">
      <c r="A111" s="2">
        <v>10311</v>
      </c>
      <c r="B111" s="1" t="s">
        <v>707</v>
      </c>
      <c r="C111" s="1" t="s">
        <v>1664</v>
      </c>
      <c r="D111" s="1" t="s">
        <v>861</v>
      </c>
      <c r="E111" s="1" t="s">
        <v>799</v>
      </c>
      <c r="F111" s="62">
        <v>40816</v>
      </c>
    </row>
    <row r="112" spans="1:6" x14ac:dyDescent="0.2">
      <c r="A112" s="2">
        <v>10411</v>
      </c>
      <c r="B112" s="1" t="s">
        <v>708</v>
      </c>
      <c r="C112" s="1" t="s">
        <v>722</v>
      </c>
      <c r="D112" s="1" t="s">
        <v>1197</v>
      </c>
      <c r="E112" s="1" t="s">
        <v>709</v>
      </c>
      <c r="F112" s="62">
        <v>40819</v>
      </c>
    </row>
    <row r="113" spans="1:6" x14ac:dyDescent="0.2">
      <c r="A113" s="2">
        <v>10511</v>
      </c>
      <c r="B113" s="1" t="s">
        <v>701</v>
      </c>
      <c r="C113" s="1" t="s">
        <v>702</v>
      </c>
      <c r="D113" s="1" t="s">
        <v>1197</v>
      </c>
      <c r="E113" s="1" t="s">
        <v>1181</v>
      </c>
      <c r="F113" s="62">
        <v>40823</v>
      </c>
    </row>
    <row r="114" spans="1:6" x14ac:dyDescent="0.2">
      <c r="A114" s="2">
        <v>10611</v>
      </c>
      <c r="B114" s="1" t="s">
        <v>703</v>
      </c>
      <c r="C114" s="1" t="s">
        <v>702</v>
      </c>
      <c r="D114" s="1" t="s">
        <v>1197</v>
      </c>
      <c r="E114" s="1" t="s">
        <v>1181</v>
      </c>
      <c r="F114" s="62">
        <v>40823</v>
      </c>
    </row>
    <row r="115" spans="1:6" x14ac:dyDescent="0.2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">
      <c r="A116" s="2">
        <v>10811</v>
      </c>
      <c r="B116" s="1" t="s">
        <v>704</v>
      </c>
      <c r="C116" s="1" t="s">
        <v>856</v>
      </c>
      <c r="D116" s="1" t="s">
        <v>861</v>
      </c>
      <c r="E116" s="1" t="s">
        <v>880</v>
      </c>
      <c r="F116" s="62">
        <v>40823</v>
      </c>
    </row>
    <row r="117" spans="1:6" x14ac:dyDescent="0.2">
      <c r="A117" s="2">
        <v>10911</v>
      </c>
      <c r="B117" s="1" t="s">
        <v>712</v>
      </c>
      <c r="C117" s="1" t="s">
        <v>722</v>
      </c>
      <c r="D117" s="1" t="s">
        <v>1197</v>
      </c>
      <c r="E117" s="1" t="s">
        <v>709</v>
      </c>
      <c r="F117" s="62">
        <v>40830</v>
      </c>
    </row>
    <row r="118" spans="1:6" x14ac:dyDescent="0.2">
      <c r="A118" s="2">
        <v>11011</v>
      </c>
      <c r="B118" s="1" t="s">
        <v>713</v>
      </c>
      <c r="C118" s="1" t="s">
        <v>1683</v>
      </c>
      <c r="D118" s="1" t="s">
        <v>861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714</v>
      </c>
      <c r="C119" s="1" t="s">
        <v>1664</v>
      </c>
      <c r="D119" s="1" t="s">
        <v>861</v>
      </c>
      <c r="E119" s="1" t="s">
        <v>807</v>
      </c>
      <c r="F119" s="62">
        <v>40836</v>
      </c>
    </row>
    <row r="120" spans="1:6" x14ac:dyDescent="0.2">
      <c r="A120" s="2">
        <v>11211</v>
      </c>
      <c r="B120" s="1" t="s">
        <v>715</v>
      </c>
      <c r="C120" s="1" t="s">
        <v>1137</v>
      </c>
      <c r="D120" s="1" t="s">
        <v>861</v>
      </c>
      <c r="E120" s="1" t="s">
        <v>828</v>
      </c>
      <c r="F120" s="62">
        <v>40837</v>
      </c>
    </row>
    <row r="121" spans="1:6" x14ac:dyDescent="0.2">
      <c r="A121" s="2">
        <v>11311</v>
      </c>
      <c r="B121" s="1" t="s">
        <v>716</v>
      </c>
      <c r="C121" s="1" t="s">
        <v>1137</v>
      </c>
      <c r="D121" s="1" t="s">
        <v>861</v>
      </c>
      <c r="E121" s="1" t="s">
        <v>717</v>
      </c>
      <c r="F121" s="62">
        <v>40837</v>
      </c>
    </row>
    <row r="122" spans="1:6" x14ac:dyDescent="0.2">
      <c r="A122" s="2">
        <v>11411</v>
      </c>
      <c r="B122" s="1" t="s">
        <v>718</v>
      </c>
      <c r="C122" s="1" t="s">
        <v>1137</v>
      </c>
      <c r="D122" s="1" t="s">
        <v>861</v>
      </c>
      <c r="E122" s="1" t="s">
        <v>719</v>
      </c>
      <c r="F122" s="62">
        <v>40837</v>
      </c>
    </row>
    <row r="123" spans="1:6" x14ac:dyDescent="0.2">
      <c r="A123" s="2">
        <v>11511</v>
      </c>
      <c r="B123" s="1" t="s">
        <v>720</v>
      </c>
      <c r="C123" s="1" t="s">
        <v>1137</v>
      </c>
      <c r="D123" s="1" t="s">
        <v>861</v>
      </c>
      <c r="E123" s="1" t="s">
        <v>888</v>
      </c>
      <c r="F123" s="62">
        <v>40837</v>
      </c>
    </row>
    <row r="124" spans="1:6" x14ac:dyDescent="0.2">
      <c r="A124" s="2">
        <v>11611</v>
      </c>
      <c r="B124" s="1" t="s">
        <v>721</v>
      </c>
      <c r="C124" s="1" t="s">
        <v>853</v>
      </c>
      <c r="D124" s="1" t="s">
        <v>1197</v>
      </c>
      <c r="E124" s="1" t="s">
        <v>828</v>
      </c>
      <c r="F124" s="62">
        <v>40848</v>
      </c>
    </row>
    <row r="125" spans="1:6" x14ac:dyDescent="0.2">
      <c r="A125" s="2">
        <v>11711</v>
      </c>
      <c r="B125" s="1" t="s">
        <v>724</v>
      </c>
      <c r="C125" s="1" t="s">
        <v>725</v>
      </c>
      <c r="D125" s="1" t="s">
        <v>861</v>
      </c>
      <c r="E125" s="1" t="s">
        <v>726</v>
      </c>
      <c r="F125" s="62">
        <v>40854</v>
      </c>
    </row>
    <row r="126" spans="1:6" x14ac:dyDescent="0.2">
      <c r="A126" s="2">
        <v>11811</v>
      </c>
      <c r="B126" s="1" t="s">
        <v>727</v>
      </c>
      <c r="C126" s="1" t="s">
        <v>842</v>
      </c>
      <c r="D126" s="1" t="s">
        <v>1197</v>
      </c>
      <c r="E126" s="1" t="s">
        <v>1182</v>
      </c>
      <c r="F126" s="62">
        <v>40850</v>
      </c>
    </row>
    <row r="127" spans="1:6" x14ac:dyDescent="0.2">
      <c r="A127" s="2">
        <v>11911</v>
      </c>
      <c r="B127" s="1" t="s">
        <v>728</v>
      </c>
      <c r="C127" s="1" t="s">
        <v>731</v>
      </c>
      <c r="D127" s="1" t="s">
        <v>1025</v>
      </c>
      <c r="E127" s="1" t="s">
        <v>1719</v>
      </c>
      <c r="F127" s="62">
        <v>40851</v>
      </c>
    </row>
    <row r="128" spans="1:6" x14ac:dyDescent="0.2">
      <c r="A128" s="2">
        <v>12011</v>
      </c>
      <c r="B128" s="1" t="s">
        <v>729</v>
      </c>
      <c r="C128" s="1" t="s">
        <v>730</v>
      </c>
      <c r="D128" s="1" t="s">
        <v>861</v>
      </c>
      <c r="E128" s="1" t="s">
        <v>876</v>
      </c>
      <c r="F128" s="62">
        <v>40858</v>
      </c>
    </row>
    <row r="129" spans="1:6" x14ac:dyDescent="0.2">
      <c r="A129" s="2">
        <v>12111</v>
      </c>
      <c r="B129" s="1" t="s">
        <v>732</v>
      </c>
      <c r="C129" s="1" t="s">
        <v>1664</v>
      </c>
      <c r="D129" s="1" t="s">
        <v>861</v>
      </c>
      <c r="E129" s="1" t="s">
        <v>1182</v>
      </c>
      <c r="F129" s="62">
        <v>40876</v>
      </c>
    </row>
    <row r="130" spans="1:6" x14ac:dyDescent="0.2">
      <c r="A130" s="2">
        <v>12211</v>
      </c>
      <c r="B130" s="1" t="s">
        <v>733</v>
      </c>
      <c r="C130" s="1" t="s">
        <v>1459</v>
      </c>
      <c r="D130" s="1" t="s">
        <v>861</v>
      </c>
      <c r="E130" s="1" t="s">
        <v>794</v>
      </c>
      <c r="F130" s="62">
        <v>40878</v>
      </c>
    </row>
    <row r="131" spans="1:6" x14ac:dyDescent="0.2">
      <c r="A131" s="2">
        <v>12311</v>
      </c>
      <c r="B131" s="1" t="s">
        <v>734</v>
      </c>
      <c r="C131" s="1" t="s">
        <v>1674</v>
      </c>
      <c r="D131" s="1" t="s">
        <v>861</v>
      </c>
      <c r="E131" s="1" t="s">
        <v>1182</v>
      </c>
      <c r="F131" s="62">
        <v>40877</v>
      </c>
    </row>
    <row r="132" spans="1:6" x14ac:dyDescent="0.2">
      <c r="A132" s="2">
        <v>12411</v>
      </c>
      <c r="B132" s="1" t="s">
        <v>786</v>
      </c>
      <c r="C132" s="1" t="s">
        <v>787</v>
      </c>
      <c r="D132" s="1" t="s">
        <v>862</v>
      </c>
      <c r="E132" s="1" t="s">
        <v>877</v>
      </c>
      <c r="F132" s="62">
        <v>40891</v>
      </c>
    </row>
    <row r="133" spans="1:6" x14ac:dyDescent="0.2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">
      <c r="A134" s="2">
        <v>12611</v>
      </c>
      <c r="B134" s="1" t="s">
        <v>788</v>
      </c>
      <c r="C134" s="1" t="s">
        <v>1452</v>
      </c>
      <c r="D134" s="1" t="s">
        <v>861</v>
      </c>
      <c r="E134" s="1" t="s">
        <v>665</v>
      </c>
      <c r="F134" s="62">
        <v>40882</v>
      </c>
    </row>
    <row r="135" spans="1:6" x14ac:dyDescent="0.2">
      <c r="A135" s="2">
        <v>12711</v>
      </c>
      <c r="B135" s="1" t="s">
        <v>789</v>
      </c>
      <c r="C135" s="1" t="s">
        <v>1141</v>
      </c>
      <c r="D135" s="1" t="s">
        <v>861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750</v>
      </c>
      <c r="C136" s="1" t="s">
        <v>1141</v>
      </c>
      <c r="D136" s="1" t="s">
        <v>861</v>
      </c>
      <c r="E136" s="1" t="s">
        <v>828</v>
      </c>
      <c r="F136" s="62">
        <v>40891</v>
      </c>
    </row>
    <row r="137" spans="1:6" x14ac:dyDescent="0.2">
      <c r="A137" s="2">
        <v>12911</v>
      </c>
      <c r="B137" s="1" t="s">
        <v>751</v>
      </c>
      <c r="C137" s="1" t="s">
        <v>842</v>
      </c>
      <c r="D137" s="1" t="s">
        <v>861</v>
      </c>
      <c r="E137" s="1" t="s">
        <v>1182</v>
      </c>
      <c r="F137" s="62">
        <v>40891</v>
      </c>
    </row>
    <row r="138" spans="1:6" x14ac:dyDescent="0.2">
      <c r="A138" s="2">
        <v>13011</v>
      </c>
      <c r="B138" s="1" t="s">
        <v>752</v>
      </c>
      <c r="C138" s="1" t="s">
        <v>1674</v>
      </c>
      <c r="D138" s="1" t="s">
        <v>1197</v>
      </c>
      <c r="E138" s="1" t="s">
        <v>828</v>
      </c>
      <c r="F138" s="62">
        <v>40892</v>
      </c>
    </row>
    <row r="139" spans="1:6" x14ac:dyDescent="0.2">
      <c r="A139" s="2">
        <v>13211</v>
      </c>
      <c r="B139" s="1" t="s">
        <v>753</v>
      </c>
      <c r="C139" s="1" t="s">
        <v>1674</v>
      </c>
      <c r="D139" s="1" t="s">
        <v>861</v>
      </c>
      <c r="E139" s="1" t="s">
        <v>807</v>
      </c>
      <c r="F139" s="62">
        <v>40892</v>
      </c>
    </row>
    <row r="140" spans="1:6" x14ac:dyDescent="0.2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">
      <c r="A141" s="2">
        <v>13411</v>
      </c>
      <c r="B141" s="1" t="s">
        <v>756</v>
      </c>
      <c r="C141" s="1" t="s">
        <v>757</v>
      </c>
      <c r="D141" s="1" t="s">
        <v>862</v>
      </c>
      <c r="E141" s="1" t="s">
        <v>877</v>
      </c>
      <c r="F141" s="62">
        <v>40898</v>
      </c>
    </row>
    <row r="142" spans="1:6" x14ac:dyDescent="0.2">
      <c r="A142" s="2">
        <v>13511</v>
      </c>
      <c r="B142" s="1" t="s">
        <v>758</v>
      </c>
      <c r="C142" s="1" t="s">
        <v>757</v>
      </c>
      <c r="D142" s="1" t="s">
        <v>862</v>
      </c>
      <c r="E142" s="1" t="s">
        <v>877</v>
      </c>
      <c r="F142" s="62">
        <v>40898</v>
      </c>
    </row>
    <row r="143" spans="1:6" x14ac:dyDescent="0.2">
      <c r="A143" s="2">
        <v>13611</v>
      </c>
      <c r="B143" s="62" t="s">
        <v>759</v>
      </c>
      <c r="C143" s="1" t="s">
        <v>863</v>
      </c>
      <c r="D143" s="1" t="s">
        <v>1197</v>
      </c>
      <c r="E143" s="1" t="s">
        <v>797</v>
      </c>
      <c r="F143" s="62">
        <v>40900</v>
      </c>
    </row>
    <row r="144" spans="1:6" x14ac:dyDescent="0.2">
      <c r="A144" s="2">
        <v>13711</v>
      </c>
      <c r="B144" s="1" t="s">
        <v>760</v>
      </c>
      <c r="C144" s="1" t="s">
        <v>842</v>
      </c>
      <c r="D144" s="1" t="s">
        <v>1197</v>
      </c>
      <c r="E144" s="1" t="s">
        <v>815</v>
      </c>
      <c r="F144" s="62">
        <v>40900</v>
      </c>
    </row>
    <row r="145" spans="1:6" x14ac:dyDescent="0.2">
      <c r="A145" s="2">
        <v>13811</v>
      </c>
      <c r="B145" s="1" t="s">
        <v>761</v>
      </c>
      <c r="C145" s="1" t="s">
        <v>850</v>
      </c>
      <c r="D145" s="1" t="s">
        <v>1197</v>
      </c>
      <c r="E145" s="1" t="s">
        <v>1188</v>
      </c>
      <c r="F145" s="62">
        <v>40900</v>
      </c>
    </row>
    <row r="146" spans="1:6" x14ac:dyDescent="0.2">
      <c r="A146" s="67">
        <v>13911</v>
      </c>
      <c r="B146" s="68" t="s">
        <v>762</v>
      </c>
      <c r="C146" s="70" t="s">
        <v>251</v>
      </c>
      <c r="D146" s="70" t="s">
        <v>2208</v>
      </c>
      <c r="E146" s="68" t="s">
        <v>763</v>
      </c>
      <c r="F146" s="69">
        <v>40900</v>
      </c>
    </row>
    <row r="147" spans="1:6" x14ac:dyDescent="0.2">
      <c r="A147" s="2">
        <v>14011</v>
      </c>
      <c r="B147" s="1" t="s">
        <v>764</v>
      </c>
      <c r="C147" s="1" t="s">
        <v>854</v>
      </c>
      <c r="D147" s="1" t="s">
        <v>1197</v>
      </c>
      <c r="E147" s="1" t="s">
        <v>1188</v>
      </c>
      <c r="F147" s="62">
        <v>40903</v>
      </c>
    </row>
    <row r="148" spans="1:6" x14ac:dyDescent="0.2">
      <c r="A148" s="2">
        <v>14111</v>
      </c>
      <c r="B148" s="1" t="s">
        <v>765</v>
      </c>
      <c r="C148" s="1" t="s">
        <v>730</v>
      </c>
      <c r="D148" s="1" t="s">
        <v>861</v>
      </c>
      <c r="E148" s="1" t="s">
        <v>1726</v>
      </c>
      <c r="F148" s="62">
        <v>40903</v>
      </c>
    </row>
    <row r="149" spans="1:6" x14ac:dyDescent="0.2">
      <c r="A149" s="2">
        <v>14211</v>
      </c>
      <c r="B149" s="1" t="s">
        <v>766</v>
      </c>
      <c r="C149" s="1" t="s">
        <v>767</v>
      </c>
      <c r="D149" s="1" t="s">
        <v>1197</v>
      </c>
      <c r="E149" s="1" t="s">
        <v>811</v>
      </c>
      <c r="F149" s="62">
        <v>40904</v>
      </c>
    </row>
    <row r="150" spans="1:6" x14ac:dyDescent="0.2">
      <c r="A150" s="2">
        <v>14311</v>
      </c>
      <c r="B150" s="1" t="s">
        <v>768</v>
      </c>
      <c r="C150" s="1" t="s">
        <v>1664</v>
      </c>
      <c r="D150" s="1" t="s">
        <v>861</v>
      </c>
      <c r="E150" s="1" t="s">
        <v>876</v>
      </c>
      <c r="F150" s="62">
        <v>40905</v>
      </c>
    </row>
    <row r="151" spans="1:6" x14ac:dyDescent="0.2">
      <c r="A151" s="67">
        <v>14411</v>
      </c>
      <c r="B151" s="68" t="s">
        <v>769</v>
      </c>
      <c r="C151" s="70" t="s">
        <v>251</v>
      </c>
      <c r="D151" s="70" t="s">
        <v>2208</v>
      </c>
      <c r="E151" s="68" t="s">
        <v>770</v>
      </c>
      <c r="F151" s="69">
        <v>40905</v>
      </c>
    </row>
    <row r="152" spans="1:6" x14ac:dyDescent="0.2">
      <c r="A152" s="2">
        <v>14511</v>
      </c>
      <c r="B152" s="1" t="s">
        <v>771</v>
      </c>
      <c r="C152" s="1" t="s">
        <v>772</v>
      </c>
      <c r="D152" s="1" t="s">
        <v>1197</v>
      </c>
      <c r="E152" s="1" t="s">
        <v>1726</v>
      </c>
      <c r="F152" s="62">
        <v>40906</v>
      </c>
    </row>
    <row r="153" spans="1:6" x14ac:dyDescent="0.2">
      <c r="A153" s="2">
        <v>14611</v>
      </c>
      <c r="B153" s="1" t="s">
        <v>773</v>
      </c>
      <c r="C153" s="1" t="s">
        <v>1693</v>
      </c>
      <c r="D153" s="1" t="s">
        <v>1197</v>
      </c>
      <c r="E153" s="1" t="s">
        <v>807</v>
      </c>
      <c r="F153" s="62">
        <v>40907</v>
      </c>
    </row>
    <row r="154" spans="1:6" x14ac:dyDescent="0.2">
      <c r="A154" s="2">
        <v>14711</v>
      </c>
      <c r="B154" s="1" t="s">
        <v>774</v>
      </c>
      <c r="C154" s="1" t="s">
        <v>1450</v>
      </c>
      <c r="D154" s="1" t="s">
        <v>1197</v>
      </c>
      <c r="E154" s="1" t="s">
        <v>830</v>
      </c>
      <c r="F154" s="62">
        <v>40907</v>
      </c>
    </row>
  </sheetData>
  <autoFilter ref="A8:F154" xr:uid="{00000000-0009-0000-0000-00000D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D00-000000000000}">
      <formula1>$N$50:$N$94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sqref="F1:F5" xr:uid="{00000000-0002-0000-0D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I181"/>
  <sheetViews>
    <sheetView workbookViewId="0">
      <selection activeCell="H16" sqref="H16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380" t="s">
        <v>832</v>
      </c>
      <c r="C1" s="380"/>
      <c r="D1" s="380"/>
      <c r="E1" s="380"/>
      <c r="F1" s="10"/>
    </row>
    <row r="2" spans="1:9" x14ac:dyDescent="0.2">
      <c r="B2" s="380" t="s">
        <v>833</v>
      </c>
      <c r="C2" s="380"/>
      <c r="D2" s="380"/>
      <c r="E2" s="380"/>
      <c r="F2" s="10"/>
    </row>
    <row r="3" spans="1:9" x14ac:dyDescent="0.2">
      <c r="B3" s="380" t="s">
        <v>834</v>
      </c>
      <c r="C3" s="380"/>
      <c r="D3" s="380"/>
      <c r="E3" s="380"/>
      <c r="F3" s="10"/>
    </row>
    <row r="4" spans="1:9" x14ac:dyDescent="0.2">
      <c r="B4" s="380" t="s">
        <v>2334</v>
      </c>
      <c r="C4" s="380"/>
      <c r="D4" s="380"/>
      <c r="E4" s="380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383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ht="13.5" hidden="1" thickBot="1" x14ac:dyDescent="0.25">
      <c r="A9" s="31">
        <v>110</v>
      </c>
      <c r="B9" s="23" t="s">
        <v>342</v>
      </c>
      <c r="C9" s="23" t="s">
        <v>1177</v>
      </c>
      <c r="D9" s="23" t="s">
        <v>861</v>
      </c>
      <c r="E9" s="23" t="s">
        <v>867</v>
      </c>
      <c r="F9" s="24">
        <v>40186</v>
      </c>
    </row>
    <row r="10" spans="1:9" ht="13.5" hidden="1" thickBot="1" x14ac:dyDescent="0.25">
      <c r="A10" s="31">
        <v>210</v>
      </c>
      <c r="B10" s="23" t="s">
        <v>343</v>
      </c>
      <c r="C10" s="23" t="s">
        <v>454</v>
      </c>
      <c r="D10" s="23" t="s">
        <v>861</v>
      </c>
      <c r="E10" s="23" t="s">
        <v>1180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1453</v>
      </c>
      <c r="D11" s="23" t="s">
        <v>1197</v>
      </c>
      <c r="E11" s="23" t="s">
        <v>485</v>
      </c>
      <c r="F11" s="24">
        <v>40189</v>
      </c>
      <c r="H11" s="52" t="s">
        <v>1202</v>
      </c>
      <c r="I11" s="53">
        <f>COUNTIF($D$9:$D$5004,"PTE")</f>
        <v>36</v>
      </c>
    </row>
    <row r="12" spans="1:9" hidden="1" x14ac:dyDescent="0.2">
      <c r="A12" s="31">
        <v>410</v>
      </c>
      <c r="B12" s="23" t="s">
        <v>345</v>
      </c>
      <c r="C12" s="23" t="s">
        <v>455</v>
      </c>
      <c r="D12" s="23" t="s">
        <v>1198</v>
      </c>
      <c r="E12" s="23" t="s">
        <v>1186</v>
      </c>
      <c r="F12" s="24">
        <v>40189</v>
      </c>
      <c r="H12" s="54" t="s">
        <v>1201</v>
      </c>
      <c r="I12" s="55">
        <f>COUNTIF($D$9:$D$5004,"PT")</f>
        <v>2</v>
      </c>
    </row>
    <row r="13" spans="1:9" ht="13.5" thickBot="1" x14ac:dyDescent="0.25">
      <c r="A13" s="31">
        <v>510</v>
      </c>
      <c r="B13" s="23" t="s">
        <v>346</v>
      </c>
      <c r="C13" s="23" t="s">
        <v>456</v>
      </c>
      <c r="D13" s="23" t="s">
        <v>1197</v>
      </c>
      <c r="E13" s="23" t="s">
        <v>1714</v>
      </c>
      <c r="F13" s="24">
        <v>40192</v>
      </c>
      <c r="H13" s="54" t="s">
        <v>1200</v>
      </c>
      <c r="I13" s="55">
        <f>COUNTIF($D$9:$D$5004,"PF")</f>
        <v>27</v>
      </c>
    </row>
    <row r="14" spans="1:9" ht="26.25" hidden="1" thickBot="1" x14ac:dyDescent="0.25">
      <c r="A14" s="31">
        <v>610</v>
      </c>
      <c r="B14" s="23" t="s">
        <v>347</v>
      </c>
      <c r="C14" s="23" t="s">
        <v>457</v>
      </c>
      <c r="D14" s="23" t="s">
        <v>862</v>
      </c>
      <c r="E14" s="23" t="s">
        <v>869</v>
      </c>
      <c r="F14" s="24">
        <v>40205</v>
      </c>
      <c r="H14" s="54" t="s">
        <v>1199</v>
      </c>
      <c r="I14" s="55">
        <f>COUNTIF($D$9:$D$5004,"PF/PTE")</f>
        <v>33</v>
      </c>
    </row>
    <row r="15" spans="1:9" ht="13.5" hidden="1" thickBot="1" x14ac:dyDescent="0.25">
      <c r="A15" s="31">
        <v>710</v>
      </c>
      <c r="B15" s="23" t="s">
        <v>348</v>
      </c>
      <c r="C15" s="23" t="s">
        <v>458</v>
      </c>
      <c r="D15" s="78" t="s">
        <v>862</v>
      </c>
      <c r="E15" s="23" t="s">
        <v>1207</v>
      </c>
      <c r="F15" s="24">
        <v>40206</v>
      </c>
      <c r="H15" s="54" t="s">
        <v>1198</v>
      </c>
      <c r="I15" s="55">
        <f>COUNTIF($D$9:$D$5004,"Pré-Mistura")</f>
        <v>2</v>
      </c>
    </row>
    <row r="16" spans="1:9" ht="13.5" hidden="1" thickBot="1" x14ac:dyDescent="0.25">
      <c r="A16" s="31">
        <v>810</v>
      </c>
      <c r="B16" s="23" t="s">
        <v>349</v>
      </c>
      <c r="C16" s="23" t="s">
        <v>986</v>
      </c>
      <c r="D16" s="23" t="s">
        <v>862</v>
      </c>
      <c r="E16" s="25" t="s">
        <v>868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hidden="1" thickBot="1" x14ac:dyDescent="0.25">
      <c r="A17" s="31">
        <v>910</v>
      </c>
      <c r="B17" s="23" t="s">
        <v>350</v>
      </c>
      <c r="C17" s="23" t="s">
        <v>1442</v>
      </c>
      <c r="D17" s="23" t="s">
        <v>861</v>
      </c>
      <c r="E17" s="23" t="s">
        <v>1188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1197</v>
      </c>
      <c r="E18" s="23" t="s">
        <v>1714</v>
      </c>
      <c r="F18" s="24">
        <v>40235</v>
      </c>
      <c r="H18" s="58" t="s">
        <v>1204</v>
      </c>
      <c r="I18" s="59">
        <f>SUM(I11:I16)</f>
        <v>104</v>
      </c>
    </row>
    <row r="19" spans="1:9" ht="25.5" hidden="1" x14ac:dyDescent="0.2">
      <c r="A19" s="31">
        <v>1110</v>
      </c>
      <c r="B19" s="78" t="s">
        <v>255</v>
      </c>
      <c r="C19" s="23" t="s">
        <v>256</v>
      </c>
      <c r="D19" s="23" t="s">
        <v>862</v>
      </c>
      <c r="E19" s="23" t="s">
        <v>486</v>
      </c>
      <c r="F19" s="24">
        <v>40238</v>
      </c>
    </row>
    <row r="20" spans="1:9" hidden="1" x14ac:dyDescent="0.2">
      <c r="A20" s="31">
        <v>1210</v>
      </c>
      <c r="B20" s="23" t="s">
        <v>352</v>
      </c>
      <c r="C20" s="23" t="s">
        <v>122</v>
      </c>
      <c r="D20" s="23" t="s">
        <v>861</v>
      </c>
      <c r="E20" s="23" t="s">
        <v>868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1178</v>
      </c>
      <c r="D21" s="80" t="s">
        <v>1197</v>
      </c>
      <c r="E21" s="25" t="s">
        <v>876</v>
      </c>
      <c r="F21" s="26">
        <v>40245</v>
      </c>
    </row>
    <row r="22" spans="1:9" hidden="1" x14ac:dyDescent="0.2">
      <c r="A22" s="31">
        <v>1410</v>
      </c>
      <c r="B22" s="23" t="s">
        <v>354</v>
      </c>
      <c r="C22" s="23" t="s">
        <v>460</v>
      </c>
      <c r="D22" s="23" t="s">
        <v>862</v>
      </c>
      <c r="E22" s="23" t="s">
        <v>824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1674</v>
      </c>
      <c r="D23" s="23" t="s">
        <v>1197</v>
      </c>
      <c r="E23" s="23" t="s">
        <v>1185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1157</v>
      </c>
      <c r="D24" s="23" t="s">
        <v>1197</v>
      </c>
      <c r="E24" s="23" t="s">
        <v>867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1016</v>
      </c>
      <c r="D25" s="23" t="s">
        <v>1197</v>
      </c>
      <c r="E25" s="23" t="s">
        <v>797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1674</v>
      </c>
      <c r="D26" s="23" t="s">
        <v>1197</v>
      </c>
      <c r="E26" s="23" t="s">
        <v>1714</v>
      </c>
      <c r="F26" s="24">
        <v>40276</v>
      </c>
    </row>
    <row r="27" spans="1:9" hidden="1" x14ac:dyDescent="0.2">
      <c r="A27" s="31">
        <v>1910</v>
      </c>
      <c r="B27" s="23" t="s">
        <v>359</v>
      </c>
      <c r="C27" s="23" t="s">
        <v>1016</v>
      </c>
      <c r="D27" s="23" t="s">
        <v>861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1197</v>
      </c>
      <c r="E28" s="23" t="s">
        <v>1184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78" t="s">
        <v>1197</v>
      </c>
      <c r="E29" s="23" t="s">
        <v>1734</v>
      </c>
      <c r="F29" s="24">
        <v>40295</v>
      </c>
    </row>
    <row r="30" spans="1:9" hidden="1" x14ac:dyDescent="0.2">
      <c r="A30" s="31">
        <v>2210</v>
      </c>
      <c r="B30" s="23" t="s">
        <v>362</v>
      </c>
      <c r="C30" s="23" t="s">
        <v>463</v>
      </c>
      <c r="D30" s="23" t="s">
        <v>862</v>
      </c>
      <c r="E30" s="23" t="s">
        <v>488</v>
      </c>
      <c r="F30" s="24">
        <v>40297</v>
      </c>
    </row>
    <row r="31" spans="1:9" ht="25.5" hidden="1" x14ac:dyDescent="0.2">
      <c r="A31" s="31">
        <v>2310</v>
      </c>
      <c r="B31" s="23" t="s">
        <v>363</v>
      </c>
      <c r="C31" s="23" t="s">
        <v>464</v>
      </c>
      <c r="D31" s="23" t="s">
        <v>862</v>
      </c>
      <c r="E31" s="23" t="s">
        <v>794</v>
      </c>
      <c r="F31" s="24">
        <v>40303</v>
      </c>
    </row>
    <row r="32" spans="1:9" ht="25.5" hidden="1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hidden="1" x14ac:dyDescent="0.2">
      <c r="A33" s="31">
        <v>2510</v>
      </c>
      <c r="B33" s="23" t="s">
        <v>365</v>
      </c>
      <c r="C33" s="23" t="s">
        <v>465</v>
      </c>
      <c r="D33" s="78" t="s">
        <v>861</v>
      </c>
      <c r="E33" s="23" t="s">
        <v>1180</v>
      </c>
      <c r="F33" s="24">
        <v>40323</v>
      </c>
    </row>
    <row r="34" spans="1:6" hidden="1" x14ac:dyDescent="0.2">
      <c r="A34" s="31">
        <v>2610</v>
      </c>
      <c r="B34" s="23" t="s">
        <v>366</v>
      </c>
      <c r="C34" s="23" t="s">
        <v>986</v>
      </c>
      <c r="D34" s="23" t="s">
        <v>862</v>
      </c>
      <c r="E34" s="23" t="s">
        <v>868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1674</v>
      </c>
      <c r="D35" s="23" t="s">
        <v>1197</v>
      </c>
      <c r="E35" s="23" t="s">
        <v>1193</v>
      </c>
      <c r="F35" s="24">
        <v>40330</v>
      </c>
    </row>
    <row r="36" spans="1:6" ht="25.5" hidden="1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hidden="1" x14ac:dyDescent="0.2">
      <c r="A37" s="31">
        <v>2910</v>
      </c>
      <c r="B37" s="23" t="s">
        <v>369</v>
      </c>
      <c r="C37" s="23" t="s">
        <v>327</v>
      </c>
      <c r="D37" s="23" t="s">
        <v>862</v>
      </c>
      <c r="E37" s="23" t="s">
        <v>889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1197</v>
      </c>
      <c r="E38" s="23" t="s">
        <v>1180</v>
      </c>
      <c r="F38" s="24">
        <v>40343</v>
      </c>
    </row>
    <row r="39" spans="1:6" hidden="1" x14ac:dyDescent="0.2">
      <c r="A39" s="31">
        <v>3110</v>
      </c>
      <c r="B39" s="23" t="s">
        <v>371</v>
      </c>
      <c r="C39" s="23" t="s">
        <v>1674</v>
      </c>
      <c r="D39" s="23" t="s">
        <v>861</v>
      </c>
      <c r="E39" s="23" t="s">
        <v>490</v>
      </c>
      <c r="F39" s="24">
        <v>40350</v>
      </c>
    </row>
    <row r="40" spans="1:6" hidden="1" x14ac:dyDescent="0.2">
      <c r="A40" s="31">
        <v>3210</v>
      </c>
      <c r="B40" s="23" t="s">
        <v>372</v>
      </c>
      <c r="C40" s="23" t="s">
        <v>1010</v>
      </c>
      <c r="D40" s="23" t="s">
        <v>861</v>
      </c>
      <c r="E40" s="23" t="s">
        <v>1736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1674</v>
      </c>
      <c r="D41" s="23" t="s">
        <v>1197</v>
      </c>
      <c r="E41" s="23" t="s">
        <v>876</v>
      </c>
      <c r="F41" s="24">
        <v>40352</v>
      </c>
    </row>
    <row r="42" spans="1:6" hidden="1" x14ac:dyDescent="0.2">
      <c r="A42" s="31">
        <v>3410</v>
      </c>
      <c r="B42" s="23" t="s">
        <v>374</v>
      </c>
      <c r="C42" s="23" t="s">
        <v>1448</v>
      </c>
      <c r="D42" s="23" t="s">
        <v>861</v>
      </c>
      <c r="E42" s="23" t="s">
        <v>491</v>
      </c>
      <c r="F42" s="24">
        <v>40353</v>
      </c>
    </row>
    <row r="43" spans="1:6" hidden="1" x14ac:dyDescent="0.2">
      <c r="A43" s="31">
        <v>3510</v>
      </c>
      <c r="B43" s="23" t="s">
        <v>375</v>
      </c>
      <c r="C43" s="23" t="s">
        <v>1472</v>
      </c>
      <c r="D43" s="23" t="s">
        <v>861</v>
      </c>
      <c r="E43" s="23" t="s">
        <v>797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1197</v>
      </c>
      <c r="E44" s="23" t="s">
        <v>341</v>
      </c>
      <c r="F44" s="24">
        <v>40353</v>
      </c>
    </row>
    <row r="45" spans="1:6" hidden="1" x14ac:dyDescent="0.2">
      <c r="A45" s="31">
        <v>3710</v>
      </c>
      <c r="B45" s="23" t="s">
        <v>377</v>
      </c>
      <c r="C45" s="23" t="s">
        <v>468</v>
      </c>
      <c r="D45" s="23" t="s">
        <v>861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1163</v>
      </c>
      <c r="D46" s="23" t="s">
        <v>1197</v>
      </c>
      <c r="E46" s="23" t="s">
        <v>887</v>
      </c>
      <c r="F46" s="24">
        <v>40358</v>
      </c>
    </row>
    <row r="47" spans="1:6" hidden="1" x14ac:dyDescent="0.2">
      <c r="A47" s="31">
        <v>3910</v>
      </c>
      <c r="B47" s="23" t="s">
        <v>379</v>
      </c>
      <c r="C47" s="23" t="s">
        <v>1016</v>
      </c>
      <c r="D47" s="23" t="s">
        <v>861</v>
      </c>
      <c r="E47" s="23" t="s">
        <v>493</v>
      </c>
      <c r="F47" s="24">
        <v>40359</v>
      </c>
    </row>
    <row r="48" spans="1:6" hidden="1" x14ac:dyDescent="0.2">
      <c r="A48" s="31">
        <v>4010</v>
      </c>
      <c r="B48" s="23" t="s">
        <v>380</v>
      </c>
      <c r="C48" s="23" t="s">
        <v>257</v>
      </c>
      <c r="D48" s="23" t="s">
        <v>1025</v>
      </c>
      <c r="E48" s="23" t="s">
        <v>868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1197</v>
      </c>
      <c r="E49" s="23" t="s">
        <v>797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1197</v>
      </c>
      <c r="E50" s="23" t="s">
        <v>1193</v>
      </c>
      <c r="F50" s="24">
        <v>40368</v>
      </c>
    </row>
    <row r="51" spans="1:6" hidden="1" x14ac:dyDescent="0.2">
      <c r="A51" s="31">
        <v>4310</v>
      </c>
      <c r="B51" s="23" t="s">
        <v>383</v>
      </c>
      <c r="C51" s="23" t="s">
        <v>986</v>
      </c>
      <c r="D51" s="23" t="s">
        <v>861</v>
      </c>
      <c r="E51" s="23" t="s">
        <v>1216</v>
      </c>
      <c r="F51" s="24">
        <v>40378</v>
      </c>
    </row>
    <row r="52" spans="1:6" hidden="1" x14ac:dyDescent="0.2">
      <c r="A52" s="31">
        <v>4410</v>
      </c>
      <c r="B52" s="23" t="s">
        <v>384</v>
      </c>
      <c r="C52" s="23" t="s">
        <v>470</v>
      </c>
      <c r="D52" s="23" t="s">
        <v>861</v>
      </c>
      <c r="E52" s="23" t="s">
        <v>797</v>
      </c>
      <c r="F52" s="24">
        <v>40378</v>
      </c>
    </row>
    <row r="53" spans="1:6" hidden="1" x14ac:dyDescent="0.2">
      <c r="A53" s="31">
        <v>4510</v>
      </c>
      <c r="B53" s="23" t="s">
        <v>385</v>
      </c>
      <c r="C53" s="23" t="s">
        <v>1010</v>
      </c>
      <c r="D53" s="23" t="s">
        <v>861</v>
      </c>
      <c r="E53" s="23" t="s">
        <v>490</v>
      </c>
      <c r="F53" s="24">
        <v>40380</v>
      </c>
    </row>
    <row r="54" spans="1:6" hidden="1" x14ac:dyDescent="0.2">
      <c r="A54" s="31">
        <v>4610</v>
      </c>
      <c r="B54" s="23" t="s">
        <v>386</v>
      </c>
      <c r="C54" s="23" t="s">
        <v>986</v>
      </c>
      <c r="D54" s="23" t="s">
        <v>861</v>
      </c>
      <c r="E54" s="23" t="s">
        <v>1185</v>
      </c>
      <c r="F54" s="24">
        <v>40382</v>
      </c>
    </row>
    <row r="55" spans="1:6" ht="25.5" hidden="1" x14ac:dyDescent="0.2">
      <c r="A55" s="31">
        <v>4710</v>
      </c>
      <c r="B55" s="23" t="s">
        <v>633</v>
      </c>
      <c r="C55" s="23" t="s">
        <v>850</v>
      </c>
      <c r="D55" s="23" t="s">
        <v>861</v>
      </c>
      <c r="E55" s="23" t="s">
        <v>487</v>
      </c>
      <c r="F55" s="24">
        <v>40385</v>
      </c>
    </row>
    <row r="56" spans="1:6" hidden="1" x14ac:dyDescent="0.2">
      <c r="A56" s="31">
        <v>4810</v>
      </c>
      <c r="B56" s="23" t="s">
        <v>387</v>
      </c>
      <c r="C56" s="23" t="s">
        <v>471</v>
      </c>
      <c r="D56" s="23" t="s">
        <v>862</v>
      </c>
      <c r="E56" s="23" t="s">
        <v>1209</v>
      </c>
      <c r="F56" s="24">
        <v>40392</v>
      </c>
    </row>
    <row r="57" spans="1:6" hidden="1" x14ac:dyDescent="0.2">
      <c r="A57" s="31">
        <v>4910</v>
      </c>
      <c r="B57" s="23" t="s">
        <v>388</v>
      </c>
      <c r="C57" s="23" t="s">
        <v>472</v>
      </c>
      <c r="D57" s="23" t="s">
        <v>862</v>
      </c>
      <c r="E57" s="23" t="s">
        <v>1213</v>
      </c>
      <c r="F57" s="24">
        <v>40393</v>
      </c>
    </row>
    <row r="58" spans="1:6" hidden="1" x14ac:dyDescent="0.2">
      <c r="A58" s="31">
        <v>5010</v>
      </c>
      <c r="B58" s="23" t="s">
        <v>389</v>
      </c>
      <c r="C58" s="23" t="s">
        <v>473</v>
      </c>
      <c r="D58" s="23" t="s">
        <v>862</v>
      </c>
      <c r="E58" s="23" t="s">
        <v>1213</v>
      </c>
      <c r="F58" s="24">
        <v>40393</v>
      </c>
    </row>
    <row r="59" spans="1:6" hidden="1" x14ac:dyDescent="0.2">
      <c r="A59" s="31">
        <v>5110</v>
      </c>
      <c r="B59" s="23" t="s">
        <v>390</v>
      </c>
      <c r="C59" s="23" t="s">
        <v>474</v>
      </c>
      <c r="D59" s="23" t="s">
        <v>862</v>
      </c>
      <c r="E59" s="23" t="s">
        <v>869</v>
      </c>
      <c r="F59" s="24">
        <v>40393</v>
      </c>
    </row>
    <row r="60" spans="1:6" hidden="1" x14ac:dyDescent="0.2">
      <c r="A60" s="31">
        <v>5210</v>
      </c>
      <c r="B60" s="23" t="s">
        <v>391</v>
      </c>
      <c r="C60" s="23" t="s">
        <v>474</v>
      </c>
      <c r="D60" s="23" t="s">
        <v>862</v>
      </c>
      <c r="E60" s="23" t="s">
        <v>869</v>
      </c>
      <c r="F60" s="24">
        <v>40393</v>
      </c>
    </row>
    <row r="61" spans="1:6" hidden="1" x14ac:dyDescent="0.2">
      <c r="A61" s="31">
        <v>5310</v>
      </c>
      <c r="B61" s="23" t="s">
        <v>392</v>
      </c>
      <c r="C61" s="23" t="s">
        <v>475</v>
      </c>
      <c r="D61" s="23" t="s">
        <v>1025</v>
      </c>
      <c r="E61" s="23" t="s">
        <v>868</v>
      </c>
      <c r="F61" s="24">
        <v>40402</v>
      </c>
    </row>
    <row r="62" spans="1:6" hidden="1" x14ac:dyDescent="0.2">
      <c r="A62" s="31">
        <v>5410</v>
      </c>
      <c r="B62" s="23" t="s">
        <v>393</v>
      </c>
      <c r="C62" s="23" t="s">
        <v>467</v>
      </c>
      <c r="D62" s="23" t="s">
        <v>861</v>
      </c>
      <c r="E62" s="23" t="s">
        <v>1184</v>
      </c>
      <c r="F62" s="24">
        <v>40414</v>
      </c>
    </row>
    <row r="63" spans="1:6" hidden="1" x14ac:dyDescent="0.2">
      <c r="A63" s="31">
        <v>5510</v>
      </c>
      <c r="B63" s="23" t="s">
        <v>394</v>
      </c>
      <c r="C63" s="23" t="s">
        <v>476</v>
      </c>
      <c r="D63" s="23" t="s">
        <v>861</v>
      </c>
      <c r="E63" s="23" t="s">
        <v>1184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1683</v>
      </c>
      <c r="D64" s="23" t="s">
        <v>1197</v>
      </c>
      <c r="E64" s="23" t="s">
        <v>1736</v>
      </c>
      <c r="F64" s="24">
        <v>40417</v>
      </c>
    </row>
    <row r="65" spans="1:6" hidden="1" x14ac:dyDescent="0.2">
      <c r="A65" s="31">
        <v>5710</v>
      </c>
      <c r="B65" s="23" t="s">
        <v>396</v>
      </c>
      <c r="C65" s="23" t="s">
        <v>477</v>
      </c>
      <c r="D65" s="23" t="s">
        <v>862</v>
      </c>
      <c r="E65" s="23" t="s">
        <v>1213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1442</v>
      </c>
      <c r="D66" s="78" t="s">
        <v>1197</v>
      </c>
      <c r="E66" s="23" t="s">
        <v>1181</v>
      </c>
      <c r="F66" s="24">
        <v>40421</v>
      </c>
    </row>
    <row r="67" spans="1:6" hidden="1" x14ac:dyDescent="0.2">
      <c r="A67" s="31">
        <v>5910</v>
      </c>
      <c r="B67" s="23" t="s">
        <v>398</v>
      </c>
      <c r="C67" s="23" t="s">
        <v>467</v>
      </c>
      <c r="D67" s="23" t="s">
        <v>861</v>
      </c>
      <c r="E67" s="23" t="s">
        <v>1185</v>
      </c>
      <c r="F67" s="24">
        <v>40421</v>
      </c>
    </row>
    <row r="68" spans="1:6" hidden="1" x14ac:dyDescent="0.2">
      <c r="A68" s="31">
        <v>6010</v>
      </c>
      <c r="B68" s="23" t="s">
        <v>399</v>
      </c>
      <c r="C68" s="78" t="s">
        <v>259</v>
      </c>
      <c r="D68" s="23" t="s">
        <v>862</v>
      </c>
      <c r="E68" s="23" t="s">
        <v>867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1197</v>
      </c>
      <c r="E69" s="23" t="s">
        <v>1187</v>
      </c>
      <c r="F69" s="24">
        <v>40421</v>
      </c>
    </row>
    <row r="70" spans="1:6" hidden="1" x14ac:dyDescent="0.2">
      <c r="A70" s="31">
        <v>6210</v>
      </c>
      <c r="B70" s="23" t="s">
        <v>401</v>
      </c>
      <c r="C70" s="23" t="s">
        <v>994</v>
      </c>
      <c r="D70" s="23" t="s">
        <v>862</v>
      </c>
      <c r="E70" s="23" t="s">
        <v>488</v>
      </c>
      <c r="F70" s="24">
        <v>40423</v>
      </c>
    </row>
    <row r="71" spans="1:6" hidden="1" x14ac:dyDescent="0.2">
      <c r="A71" s="31">
        <v>6310</v>
      </c>
      <c r="B71" s="23" t="s">
        <v>402</v>
      </c>
      <c r="C71" s="23" t="s">
        <v>994</v>
      </c>
      <c r="D71" s="23" t="s">
        <v>862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1674</v>
      </c>
      <c r="D72" s="23" t="s">
        <v>1197</v>
      </c>
      <c r="E72" s="23" t="s">
        <v>494</v>
      </c>
      <c r="F72" s="24">
        <v>40423</v>
      </c>
    </row>
    <row r="73" spans="1:6" hidden="1" x14ac:dyDescent="0.2">
      <c r="A73" s="31">
        <v>6510</v>
      </c>
      <c r="B73" s="23" t="s">
        <v>404</v>
      </c>
      <c r="C73" s="23" t="s">
        <v>478</v>
      </c>
      <c r="D73" s="23" t="s">
        <v>862</v>
      </c>
      <c r="E73" s="23" t="s">
        <v>868</v>
      </c>
      <c r="F73" s="24">
        <v>40434</v>
      </c>
    </row>
    <row r="74" spans="1:6" hidden="1" x14ac:dyDescent="0.2">
      <c r="A74" s="31">
        <v>6610</v>
      </c>
      <c r="B74" s="23" t="s">
        <v>405</v>
      </c>
      <c r="C74" s="23" t="s">
        <v>479</v>
      </c>
      <c r="D74" s="23" t="s">
        <v>862</v>
      </c>
      <c r="E74" s="23" t="s">
        <v>889</v>
      </c>
      <c r="F74" s="24">
        <v>40435</v>
      </c>
    </row>
    <row r="75" spans="1:6" hidden="1" x14ac:dyDescent="0.2">
      <c r="A75" s="49">
        <v>6710</v>
      </c>
      <c r="B75" s="25" t="s">
        <v>406</v>
      </c>
      <c r="C75" s="25" t="s">
        <v>480</v>
      </c>
      <c r="D75" s="25" t="s">
        <v>862</v>
      </c>
      <c r="E75" s="25" t="s">
        <v>869</v>
      </c>
      <c r="F75" s="26">
        <v>40435</v>
      </c>
    </row>
    <row r="76" spans="1:6" hidden="1" x14ac:dyDescent="0.2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hidden="1" x14ac:dyDescent="0.2">
      <c r="A77" s="49">
        <v>6910</v>
      </c>
      <c r="B77" s="25" t="s">
        <v>407</v>
      </c>
      <c r="C77" s="25" t="s">
        <v>1155</v>
      </c>
      <c r="D77" s="25" t="s">
        <v>861</v>
      </c>
      <c r="E77" s="25" t="s">
        <v>889</v>
      </c>
      <c r="F77" s="26">
        <v>40435</v>
      </c>
    </row>
    <row r="78" spans="1:6" hidden="1" x14ac:dyDescent="0.2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hidden="1" x14ac:dyDescent="0.2">
      <c r="A79" s="49">
        <v>7110</v>
      </c>
      <c r="B79" s="25" t="s">
        <v>409</v>
      </c>
      <c r="C79" s="25" t="s">
        <v>1713</v>
      </c>
      <c r="D79" s="25" t="s">
        <v>862</v>
      </c>
      <c r="E79" s="25" t="s">
        <v>868</v>
      </c>
      <c r="F79" s="26">
        <v>40435</v>
      </c>
    </row>
    <row r="80" spans="1:6" hidden="1" x14ac:dyDescent="0.2">
      <c r="A80" s="49">
        <v>7210</v>
      </c>
      <c r="B80" s="25" t="s">
        <v>410</v>
      </c>
      <c r="C80" s="25" t="s">
        <v>1163</v>
      </c>
      <c r="D80" s="25" t="s">
        <v>861</v>
      </c>
      <c r="E80" s="25" t="s">
        <v>497</v>
      </c>
      <c r="F80" s="26">
        <v>40452</v>
      </c>
    </row>
    <row r="81" spans="1:6" hidden="1" x14ac:dyDescent="0.2">
      <c r="A81" s="49">
        <v>7310</v>
      </c>
      <c r="B81" s="25" t="s">
        <v>411</v>
      </c>
      <c r="C81" s="25" t="s">
        <v>1155</v>
      </c>
      <c r="D81" s="25" t="s">
        <v>861</v>
      </c>
      <c r="E81" s="25" t="s">
        <v>889</v>
      </c>
      <c r="F81" s="26">
        <v>40449</v>
      </c>
    </row>
    <row r="82" spans="1:6" hidden="1" x14ac:dyDescent="0.2">
      <c r="A82" s="49">
        <v>7410</v>
      </c>
      <c r="B82" s="25" t="s">
        <v>412</v>
      </c>
      <c r="C82" s="25" t="s">
        <v>1674</v>
      </c>
      <c r="D82" s="25" t="s">
        <v>861</v>
      </c>
      <c r="E82" s="25" t="s">
        <v>1222</v>
      </c>
      <c r="F82" s="26">
        <v>40451</v>
      </c>
    </row>
    <row r="83" spans="1:6" hidden="1" x14ac:dyDescent="0.2">
      <c r="A83" s="49">
        <v>7510</v>
      </c>
      <c r="B83" s="25" t="s">
        <v>413</v>
      </c>
      <c r="C83" s="25" t="s">
        <v>986</v>
      </c>
      <c r="D83" s="25" t="s">
        <v>861</v>
      </c>
      <c r="E83" s="25" t="s">
        <v>491</v>
      </c>
      <c r="F83" s="26">
        <v>40452</v>
      </c>
    </row>
    <row r="84" spans="1:6" hidden="1" x14ac:dyDescent="0.2">
      <c r="A84" s="49">
        <v>7610</v>
      </c>
      <c r="B84" s="25" t="s">
        <v>414</v>
      </c>
      <c r="C84" s="25" t="s">
        <v>1155</v>
      </c>
      <c r="D84" s="25" t="s">
        <v>861</v>
      </c>
      <c r="E84" s="25" t="s">
        <v>1736</v>
      </c>
      <c r="F84" s="26">
        <v>40459</v>
      </c>
    </row>
    <row r="85" spans="1:6" hidden="1" x14ac:dyDescent="0.2">
      <c r="A85" s="49">
        <v>7710</v>
      </c>
      <c r="B85" s="25" t="s">
        <v>372</v>
      </c>
      <c r="C85" s="25" t="s">
        <v>1010</v>
      </c>
      <c r="D85" s="25" t="s">
        <v>861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1197</v>
      </c>
      <c r="E86" s="25" t="s">
        <v>1180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1197</v>
      </c>
      <c r="E87" s="25" t="s">
        <v>1180</v>
      </c>
      <c r="F87" s="26">
        <v>40472</v>
      </c>
    </row>
    <row r="88" spans="1:6" hidden="1" x14ac:dyDescent="0.2">
      <c r="A88" s="49">
        <v>8010</v>
      </c>
      <c r="B88" s="25" t="s">
        <v>417</v>
      </c>
      <c r="C88" s="25" t="s">
        <v>470</v>
      </c>
      <c r="D88" s="25" t="s">
        <v>861</v>
      </c>
      <c r="E88" s="25" t="s">
        <v>1734</v>
      </c>
      <c r="F88" s="26">
        <v>40472</v>
      </c>
    </row>
    <row r="89" spans="1:6" hidden="1" x14ac:dyDescent="0.2">
      <c r="A89" s="49">
        <v>8110</v>
      </c>
      <c r="B89" s="25" t="s">
        <v>440</v>
      </c>
      <c r="C89" s="25" t="s">
        <v>481</v>
      </c>
      <c r="D89" s="25" t="s">
        <v>861</v>
      </c>
      <c r="E89" s="25" t="s">
        <v>1186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1197</v>
      </c>
      <c r="E90" s="25" t="s">
        <v>341</v>
      </c>
      <c r="F90" s="26">
        <v>40480</v>
      </c>
    </row>
    <row r="91" spans="1:6" hidden="1" x14ac:dyDescent="0.2">
      <c r="A91" s="49">
        <v>8310</v>
      </c>
      <c r="B91" s="25" t="s">
        <v>441</v>
      </c>
      <c r="C91" s="25" t="s">
        <v>1465</v>
      </c>
      <c r="D91" s="25" t="s">
        <v>861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1010</v>
      </c>
      <c r="D92" s="25" t="s">
        <v>1197</v>
      </c>
      <c r="E92" s="25" t="s">
        <v>1185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1197</v>
      </c>
      <c r="E93" s="25" t="s">
        <v>867</v>
      </c>
      <c r="F93" s="26">
        <v>40493</v>
      </c>
    </row>
    <row r="94" spans="1:6" hidden="1" x14ac:dyDescent="0.2">
      <c r="A94" s="49">
        <v>8610</v>
      </c>
      <c r="B94" s="25" t="s">
        <v>444</v>
      </c>
      <c r="C94" s="25" t="s">
        <v>482</v>
      </c>
      <c r="D94" s="25" t="s">
        <v>861</v>
      </c>
      <c r="E94" s="25" t="s">
        <v>1180</v>
      </c>
      <c r="F94" s="26">
        <v>40490</v>
      </c>
    </row>
    <row r="95" spans="1:6" hidden="1" x14ac:dyDescent="0.2">
      <c r="A95" s="49">
        <v>8710</v>
      </c>
      <c r="B95" s="25" t="s">
        <v>445</v>
      </c>
      <c r="C95" s="25" t="s">
        <v>483</v>
      </c>
      <c r="D95" s="25" t="s">
        <v>861</v>
      </c>
      <c r="E95" s="25" t="s">
        <v>875</v>
      </c>
      <c r="F95" s="26">
        <v>40491</v>
      </c>
    </row>
    <row r="96" spans="1:6" hidden="1" x14ac:dyDescent="0.2">
      <c r="A96" s="49">
        <v>8810</v>
      </c>
      <c r="B96" s="25" t="s">
        <v>631</v>
      </c>
      <c r="C96" s="25" t="s">
        <v>1010</v>
      </c>
      <c r="D96" s="25" t="s">
        <v>862</v>
      </c>
      <c r="E96" s="25" t="s">
        <v>632</v>
      </c>
      <c r="F96" s="26">
        <v>40494</v>
      </c>
    </row>
    <row r="97" spans="1:6" hidden="1" x14ac:dyDescent="0.2">
      <c r="A97" s="49">
        <v>8910</v>
      </c>
      <c r="B97" s="25" t="s">
        <v>446</v>
      </c>
      <c r="C97" s="25" t="s">
        <v>1010</v>
      </c>
      <c r="D97" s="25" t="s">
        <v>1198</v>
      </c>
      <c r="E97" s="25" t="s">
        <v>1206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1197</v>
      </c>
      <c r="E98" s="25" t="s">
        <v>1222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1441</v>
      </c>
      <c r="D99" s="25" t="s">
        <v>1197</v>
      </c>
      <c r="E99" s="25" t="s">
        <v>1194</v>
      </c>
      <c r="F99" s="26">
        <v>40493</v>
      </c>
    </row>
    <row r="100" spans="1:6" hidden="1" x14ac:dyDescent="0.2">
      <c r="A100" s="49">
        <v>9210</v>
      </c>
      <c r="B100" s="25" t="s">
        <v>449</v>
      </c>
      <c r="C100" s="25" t="s">
        <v>124</v>
      </c>
      <c r="D100" s="25" t="s">
        <v>862</v>
      </c>
      <c r="E100" s="25" t="s">
        <v>1186</v>
      </c>
      <c r="F100" s="26">
        <v>40493</v>
      </c>
    </row>
    <row r="101" spans="1:6" hidden="1" x14ac:dyDescent="0.2">
      <c r="A101" s="49">
        <v>9310</v>
      </c>
      <c r="B101" s="25" t="s">
        <v>450</v>
      </c>
      <c r="C101" s="25" t="s">
        <v>484</v>
      </c>
      <c r="D101" s="25" t="s">
        <v>862</v>
      </c>
      <c r="E101" s="25" t="s">
        <v>1186</v>
      </c>
      <c r="F101" s="26">
        <v>40499</v>
      </c>
    </row>
    <row r="102" spans="1:6" hidden="1" x14ac:dyDescent="0.2">
      <c r="A102" s="49">
        <v>9410</v>
      </c>
      <c r="B102" s="25" t="s">
        <v>451</v>
      </c>
      <c r="C102" s="25" t="s">
        <v>1177</v>
      </c>
      <c r="D102" s="25" t="s">
        <v>861</v>
      </c>
      <c r="E102" s="25" t="s">
        <v>1219</v>
      </c>
      <c r="F102" s="26">
        <v>40514</v>
      </c>
    </row>
    <row r="103" spans="1:6" hidden="1" x14ac:dyDescent="0.2">
      <c r="A103" s="49">
        <v>9510</v>
      </c>
      <c r="B103" s="25" t="s">
        <v>452</v>
      </c>
      <c r="C103" s="25" t="s">
        <v>1177</v>
      </c>
      <c r="D103" s="25" t="s">
        <v>861</v>
      </c>
      <c r="E103" s="25" t="s">
        <v>875</v>
      </c>
      <c r="F103" s="26">
        <v>40514</v>
      </c>
    </row>
    <row r="104" spans="1:6" hidden="1" x14ac:dyDescent="0.2">
      <c r="A104" s="49">
        <v>9610</v>
      </c>
      <c r="B104" s="25" t="s">
        <v>453</v>
      </c>
      <c r="C104" s="25" t="s">
        <v>986</v>
      </c>
      <c r="D104" s="25" t="s">
        <v>861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1169</v>
      </c>
      <c r="D105" s="78" t="s">
        <v>1197</v>
      </c>
      <c r="E105" s="23" t="s">
        <v>815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1169</v>
      </c>
      <c r="D106" s="78" t="s">
        <v>1197</v>
      </c>
      <c r="E106" s="23" t="s">
        <v>815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1010</v>
      </c>
      <c r="D107" s="23" t="s">
        <v>1197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1197</v>
      </c>
      <c r="E108" s="23" t="s">
        <v>491</v>
      </c>
      <c r="F108" s="24">
        <v>40528</v>
      </c>
    </row>
    <row r="109" spans="1:6" hidden="1" x14ac:dyDescent="0.2">
      <c r="A109" s="31">
        <v>10110</v>
      </c>
      <c r="B109" s="23" t="s">
        <v>502</v>
      </c>
      <c r="C109" s="23" t="s">
        <v>1448</v>
      </c>
      <c r="D109" s="23" t="s">
        <v>862</v>
      </c>
      <c r="E109" s="23" t="s">
        <v>1719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850</v>
      </c>
      <c r="D110" s="23" t="s">
        <v>1197</v>
      </c>
      <c r="E110" s="23" t="s">
        <v>813</v>
      </c>
      <c r="F110" s="24">
        <v>40533</v>
      </c>
    </row>
    <row r="111" spans="1:6" hidden="1" x14ac:dyDescent="0.2">
      <c r="A111" s="31">
        <v>10310</v>
      </c>
      <c r="B111" s="23" t="s">
        <v>504</v>
      </c>
      <c r="C111" s="23" t="s">
        <v>508</v>
      </c>
      <c r="D111" s="23" t="s">
        <v>862</v>
      </c>
      <c r="E111" s="23" t="s">
        <v>1719</v>
      </c>
      <c r="F111" s="24">
        <v>40533</v>
      </c>
    </row>
    <row r="112" spans="1:6" ht="12.75" hidden="1" customHeight="1" x14ac:dyDescent="0.2">
      <c r="A112" s="49">
        <v>10410</v>
      </c>
      <c r="B112" s="78" t="s">
        <v>505</v>
      </c>
      <c r="C112" s="81" t="s">
        <v>1693</v>
      </c>
      <c r="D112" s="81" t="s">
        <v>861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 xr:uid="{00000000-0009-0000-0000-00000E000000}">
    <filterColumn colId="3">
      <filters>
        <filter val="PF/PTE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E00-000000000000}">
      <formula1>$J$50:$J$130</formula1>
    </dataValidation>
    <dataValidation type="list" allowBlank="1" showInputMessage="1" showErrorMessage="1" sqref="A1:A5" xr:uid="{00000000-0002-0000-0E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5"/>
  <sheetViews>
    <sheetView workbookViewId="0">
      <selection activeCell="I16" sqref="I16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380" t="s">
        <v>832</v>
      </c>
      <c r="C1" s="380"/>
      <c r="D1" s="380"/>
      <c r="E1" s="380"/>
      <c r="F1" s="37"/>
    </row>
    <row r="2" spans="1:9" x14ac:dyDescent="0.2">
      <c r="B2" s="380" t="s">
        <v>833</v>
      </c>
      <c r="C2" s="380"/>
      <c r="D2" s="380"/>
      <c r="E2" s="380"/>
      <c r="F2" s="37"/>
    </row>
    <row r="3" spans="1:9" x14ac:dyDescent="0.2">
      <c r="B3" s="380" t="s">
        <v>834</v>
      </c>
      <c r="C3" s="380"/>
      <c r="D3" s="380"/>
      <c r="E3" s="380"/>
      <c r="F3" s="37"/>
    </row>
    <row r="4" spans="1:9" x14ac:dyDescent="0.2">
      <c r="B4" s="380" t="s">
        <v>2334</v>
      </c>
      <c r="C4" s="380"/>
      <c r="D4" s="380"/>
      <c r="E4" s="380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383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109</v>
      </c>
      <c r="B9" s="23" t="s">
        <v>1738</v>
      </c>
      <c r="C9" s="23" t="s">
        <v>108</v>
      </c>
      <c r="D9" s="23" t="s">
        <v>861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1739</v>
      </c>
      <c r="C10" s="23" t="s">
        <v>1690</v>
      </c>
      <c r="D10" s="23" t="s">
        <v>862</v>
      </c>
      <c r="E10" s="23" t="s">
        <v>869</v>
      </c>
      <c r="F10" s="24">
        <v>39826</v>
      </c>
    </row>
    <row r="11" spans="1:9" x14ac:dyDescent="0.2">
      <c r="A11" s="31">
        <v>309</v>
      </c>
      <c r="B11" s="23" t="s">
        <v>1740</v>
      </c>
      <c r="C11" s="23" t="s">
        <v>109</v>
      </c>
      <c r="D11" s="23" t="s">
        <v>1197</v>
      </c>
      <c r="E11" s="23" t="s">
        <v>1189</v>
      </c>
      <c r="F11" s="24">
        <v>39828</v>
      </c>
      <c r="H11" s="52" t="s">
        <v>1202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1741</v>
      </c>
      <c r="C12" s="23" t="s">
        <v>110</v>
      </c>
      <c r="D12" s="23" t="s">
        <v>1197</v>
      </c>
      <c r="E12" s="23" t="s">
        <v>868</v>
      </c>
      <c r="F12" s="24">
        <v>39828</v>
      </c>
      <c r="H12" s="54" t="s">
        <v>1201</v>
      </c>
      <c r="I12" s="55">
        <f>COUNTIF($D$9:$D$4999,"PT")</f>
        <v>8</v>
      </c>
    </row>
    <row r="13" spans="1:9" x14ac:dyDescent="0.2">
      <c r="A13" s="31">
        <v>509</v>
      </c>
      <c r="B13" s="23" t="s">
        <v>1742</v>
      </c>
      <c r="C13" s="23" t="s">
        <v>111</v>
      </c>
      <c r="D13" s="78" t="s">
        <v>1197</v>
      </c>
      <c r="E13" s="23" t="s">
        <v>1732</v>
      </c>
      <c r="F13" s="24">
        <v>39829</v>
      </c>
      <c r="H13" s="54" t="s">
        <v>1200</v>
      </c>
      <c r="I13" s="55">
        <f>COUNTIF($D$9:$D$4999,"PF")</f>
        <v>36</v>
      </c>
    </row>
    <row r="14" spans="1:9" x14ac:dyDescent="0.2">
      <c r="A14" s="31">
        <v>609</v>
      </c>
      <c r="B14" s="23" t="s">
        <v>1743</v>
      </c>
      <c r="C14" s="23" t="s">
        <v>842</v>
      </c>
      <c r="D14" s="23" t="s">
        <v>1197</v>
      </c>
      <c r="E14" s="23" t="s">
        <v>1727</v>
      </c>
      <c r="F14" s="24">
        <v>39829</v>
      </c>
      <c r="H14" s="54" t="s">
        <v>1199</v>
      </c>
      <c r="I14" s="55">
        <f>COUNTIF($D$9:$D$4999,"PF/PTE")</f>
        <v>65</v>
      </c>
    </row>
    <row r="15" spans="1:9" x14ac:dyDescent="0.2">
      <c r="A15" s="31">
        <v>709</v>
      </c>
      <c r="B15" s="23" t="s">
        <v>1744</v>
      </c>
      <c r="C15" s="23" t="s">
        <v>112</v>
      </c>
      <c r="D15" s="23" t="s">
        <v>861</v>
      </c>
      <c r="E15" s="23" t="s">
        <v>1222</v>
      </c>
      <c r="F15" s="24">
        <v>39832</v>
      </c>
      <c r="H15" s="54" t="s">
        <v>1198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1745</v>
      </c>
      <c r="C16" s="23" t="s">
        <v>1690</v>
      </c>
      <c r="D16" s="23" t="s">
        <v>862</v>
      </c>
      <c r="E16" s="23" t="s">
        <v>869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1746</v>
      </c>
      <c r="C17" s="23" t="s">
        <v>113</v>
      </c>
      <c r="D17" s="78" t="s">
        <v>1197</v>
      </c>
      <c r="E17" s="23" t="s">
        <v>889</v>
      </c>
      <c r="F17" s="24">
        <v>39843</v>
      </c>
    </row>
    <row r="18" spans="1:9" ht="26.25" thickBot="1" x14ac:dyDescent="0.25">
      <c r="A18" s="31">
        <v>1009</v>
      </c>
      <c r="B18" s="23" t="s">
        <v>1747</v>
      </c>
      <c r="C18" s="23" t="s">
        <v>114</v>
      </c>
      <c r="D18" s="23" t="s">
        <v>862</v>
      </c>
      <c r="E18" s="23" t="s">
        <v>1186</v>
      </c>
      <c r="F18" s="24">
        <v>39847</v>
      </c>
      <c r="H18" s="58" t="s">
        <v>1204</v>
      </c>
      <c r="I18" s="59">
        <f>SUM(I11:I16)</f>
        <v>137</v>
      </c>
    </row>
    <row r="19" spans="1:9" x14ac:dyDescent="0.2">
      <c r="A19" s="31">
        <v>1109</v>
      </c>
      <c r="B19" s="23" t="s">
        <v>1748</v>
      </c>
      <c r="C19" s="23" t="s">
        <v>115</v>
      </c>
      <c r="D19" s="23" t="s">
        <v>1197</v>
      </c>
      <c r="E19" s="23" t="s">
        <v>887</v>
      </c>
      <c r="F19" s="24">
        <v>39850</v>
      </c>
    </row>
    <row r="20" spans="1:9" ht="25.5" x14ac:dyDescent="0.2">
      <c r="A20" s="31">
        <v>1209</v>
      </c>
      <c r="B20" s="23" t="s">
        <v>1749</v>
      </c>
      <c r="C20" s="23" t="s">
        <v>116</v>
      </c>
      <c r="D20" s="23" t="s">
        <v>862</v>
      </c>
      <c r="E20" s="23" t="s">
        <v>1186</v>
      </c>
      <c r="F20" s="24">
        <v>39856</v>
      </c>
    </row>
    <row r="21" spans="1:9" x14ac:dyDescent="0.2">
      <c r="A21" s="31">
        <v>1309</v>
      </c>
      <c r="B21" s="23" t="s">
        <v>1750</v>
      </c>
      <c r="C21" s="23" t="s">
        <v>117</v>
      </c>
      <c r="D21" s="23" t="s">
        <v>1025</v>
      </c>
      <c r="E21" s="23" t="s">
        <v>1209</v>
      </c>
      <c r="F21" s="24">
        <v>39857</v>
      </c>
    </row>
    <row r="22" spans="1:9" x14ac:dyDescent="0.2">
      <c r="A22" s="31">
        <v>1409</v>
      </c>
      <c r="B22" s="23" t="s">
        <v>1751</v>
      </c>
      <c r="C22" s="23" t="s">
        <v>118</v>
      </c>
      <c r="D22" s="23" t="s">
        <v>1197</v>
      </c>
      <c r="E22" s="23" t="s">
        <v>1216</v>
      </c>
      <c r="F22" s="24">
        <v>39857</v>
      </c>
    </row>
    <row r="23" spans="1:9" x14ac:dyDescent="0.2">
      <c r="A23" s="31">
        <v>1509</v>
      </c>
      <c r="B23" s="23" t="s">
        <v>1752</v>
      </c>
      <c r="C23" s="23" t="s">
        <v>118</v>
      </c>
      <c r="D23" s="23" t="s">
        <v>1197</v>
      </c>
      <c r="E23" s="23" t="s">
        <v>1216</v>
      </c>
      <c r="F23" s="24">
        <v>39857</v>
      </c>
    </row>
    <row r="24" spans="1:9" x14ac:dyDescent="0.2">
      <c r="A24" s="31">
        <v>1609</v>
      </c>
      <c r="B24" s="23" t="s">
        <v>1753</v>
      </c>
      <c r="C24" s="23" t="s">
        <v>112</v>
      </c>
      <c r="D24" s="23" t="s">
        <v>1197</v>
      </c>
      <c r="E24" s="23" t="s">
        <v>1222</v>
      </c>
      <c r="F24" s="24">
        <v>39860</v>
      </c>
    </row>
    <row r="25" spans="1:9" x14ac:dyDescent="0.2">
      <c r="A25" s="31">
        <v>1709</v>
      </c>
      <c r="B25" s="23" t="s">
        <v>1754</v>
      </c>
      <c r="C25" s="23" t="s">
        <v>117</v>
      </c>
      <c r="D25" s="23" t="s">
        <v>862</v>
      </c>
      <c r="E25" s="23" t="s">
        <v>1209</v>
      </c>
      <c r="F25" s="24">
        <v>39860</v>
      </c>
    </row>
    <row r="26" spans="1:9" x14ac:dyDescent="0.2">
      <c r="A26" s="31">
        <v>1809</v>
      </c>
      <c r="B26" s="23" t="s">
        <v>1755</v>
      </c>
      <c r="C26" s="23" t="s">
        <v>994</v>
      </c>
      <c r="D26" s="23" t="s">
        <v>862</v>
      </c>
      <c r="E26" s="23" t="s">
        <v>1191</v>
      </c>
      <c r="F26" s="24">
        <v>39861</v>
      </c>
    </row>
    <row r="27" spans="1:9" x14ac:dyDescent="0.2">
      <c r="A27" s="31">
        <v>1909</v>
      </c>
      <c r="B27" s="23" t="s">
        <v>1756</v>
      </c>
      <c r="C27" s="23" t="s">
        <v>119</v>
      </c>
      <c r="D27" s="23" t="s">
        <v>1025</v>
      </c>
      <c r="E27" s="23" t="s">
        <v>868</v>
      </c>
      <c r="F27" s="24">
        <v>39877</v>
      </c>
    </row>
    <row r="28" spans="1:9" x14ac:dyDescent="0.2">
      <c r="A28" s="31">
        <v>2009</v>
      </c>
      <c r="B28" s="23" t="s">
        <v>1757</v>
      </c>
      <c r="C28" s="23" t="s">
        <v>109</v>
      </c>
      <c r="D28" s="23" t="s">
        <v>1197</v>
      </c>
      <c r="E28" s="23" t="s">
        <v>1189</v>
      </c>
      <c r="F28" s="24">
        <v>39881</v>
      </c>
    </row>
    <row r="29" spans="1:9" x14ac:dyDescent="0.2">
      <c r="A29" s="31">
        <v>2109</v>
      </c>
      <c r="B29" s="23" t="s">
        <v>1758</v>
      </c>
      <c r="C29" s="23" t="s">
        <v>120</v>
      </c>
      <c r="D29" s="23" t="s">
        <v>862</v>
      </c>
      <c r="E29" s="23" t="s">
        <v>1186</v>
      </c>
      <c r="F29" s="24">
        <v>39885</v>
      </c>
    </row>
    <row r="30" spans="1:9" x14ac:dyDescent="0.2">
      <c r="A30" s="31">
        <v>2209</v>
      </c>
      <c r="B30" s="23" t="s">
        <v>1759</v>
      </c>
      <c r="C30" s="23" t="s">
        <v>120</v>
      </c>
      <c r="D30" s="23" t="s">
        <v>862</v>
      </c>
      <c r="E30" s="23" t="s">
        <v>1186</v>
      </c>
      <c r="F30" s="24">
        <v>39885</v>
      </c>
    </row>
    <row r="31" spans="1:9" x14ac:dyDescent="0.2">
      <c r="A31" s="31">
        <v>2309</v>
      </c>
      <c r="B31" s="23" t="s">
        <v>1760</v>
      </c>
      <c r="C31" s="23" t="s">
        <v>121</v>
      </c>
      <c r="D31" s="23" t="s">
        <v>1197</v>
      </c>
      <c r="E31" s="23" t="s">
        <v>868</v>
      </c>
      <c r="F31" s="24">
        <v>39889</v>
      </c>
    </row>
    <row r="32" spans="1:9" x14ac:dyDescent="0.2">
      <c r="A32" s="31">
        <v>2409</v>
      </c>
      <c r="B32" s="23" t="s">
        <v>1761</v>
      </c>
      <c r="C32" s="23" t="s">
        <v>842</v>
      </c>
      <c r="D32" s="23" t="s">
        <v>862</v>
      </c>
      <c r="E32" s="23" t="s">
        <v>813</v>
      </c>
      <c r="F32" s="24">
        <v>39890</v>
      </c>
    </row>
    <row r="33" spans="1:6" x14ac:dyDescent="0.2">
      <c r="A33" s="31">
        <v>2509</v>
      </c>
      <c r="B33" s="23" t="s">
        <v>1762</v>
      </c>
      <c r="C33" s="23" t="s">
        <v>119</v>
      </c>
      <c r="D33" s="23" t="s">
        <v>862</v>
      </c>
      <c r="E33" s="23" t="s">
        <v>868</v>
      </c>
      <c r="F33" s="24">
        <v>39892</v>
      </c>
    </row>
    <row r="34" spans="1:6" x14ac:dyDescent="0.2">
      <c r="A34" s="31">
        <v>2609</v>
      </c>
      <c r="B34" s="23" t="s">
        <v>1763</v>
      </c>
      <c r="C34" s="23" t="s">
        <v>1464</v>
      </c>
      <c r="D34" s="23" t="s">
        <v>861</v>
      </c>
      <c r="E34" s="23" t="s">
        <v>1714</v>
      </c>
      <c r="F34" s="24">
        <v>39895</v>
      </c>
    </row>
    <row r="35" spans="1:6" x14ac:dyDescent="0.2">
      <c r="A35" s="31">
        <v>2709</v>
      </c>
      <c r="B35" s="23" t="s">
        <v>1764</v>
      </c>
      <c r="C35" s="23" t="s">
        <v>122</v>
      </c>
      <c r="D35" s="23" t="s">
        <v>861</v>
      </c>
      <c r="E35" s="23" t="s">
        <v>887</v>
      </c>
      <c r="F35" s="24">
        <v>39898</v>
      </c>
    </row>
    <row r="36" spans="1:6" x14ac:dyDescent="0.2">
      <c r="A36" s="31">
        <v>2809</v>
      </c>
      <c r="B36" s="23" t="s">
        <v>1765</v>
      </c>
      <c r="C36" s="23" t="s">
        <v>1454</v>
      </c>
      <c r="D36" s="23" t="s">
        <v>1197</v>
      </c>
      <c r="E36" s="23" t="s">
        <v>826</v>
      </c>
      <c r="F36" s="24">
        <v>39902</v>
      </c>
    </row>
    <row r="37" spans="1:6" x14ac:dyDescent="0.2">
      <c r="A37" s="31">
        <v>2909</v>
      </c>
      <c r="B37" s="23" t="s">
        <v>1766</v>
      </c>
      <c r="C37" s="23" t="s">
        <v>1706</v>
      </c>
      <c r="D37" s="78" t="s">
        <v>1197</v>
      </c>
      <c r="E37" s="23" t="s">
        <v>1188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1197</v>
      </c>
      <c r="E38" s="23" t="s">
        <v>1216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862</v>
      </c>
      <c r="E39" s="23" t="s">
        <v>1186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1197</v>
      </c>
      <c r="E40" s="23" t="s">
        <v>1180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1197</v>
      </c>
      <c r="E41" s="23" t="s">
        <v>1216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1709</v>
      </c>
      <c r="D42" s="23" t="s">
        <v>1197</v>
      </c>
      <c r="E42" s="23" t="s">
        <v>1222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861</v>
      </c>
      <c r="E43" s="23" t="s">
        <v>1180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861</v>
      </c>
      <c r="E44" s="23" t="s">
        <v>1188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861</v>
      </c>
      <c r="E45" s="23" t="s">
        <v>1212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862</v>
      </c>
      <c r="E46" s="23" t="s">
        <v>869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78" t="s">
        <v>1197</v>
      </c>
      <c r="E47" s="23" t="s">
        <v>867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1025</v>
      </c>
      <c r="E48" s="23" t="s">
        <v>1191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994</v>
      </c>
      <c r="D49" s="23" t="s">
        <v>1025</v>
      </c>
      <c r="E49" s="23" t="s">
        <v>1731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1025</v>
      </c>
      <c r="E50" s="23" t="s">
        <v>1731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861</v>
      </c>
      <c r="E51" s="23" t="s">
        <v>813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1464</v>
      </c>
      <c r="D52" s="23" t="s">
        <v>1197</v>
      </c>
      <c r="E52" s="23" t="s">
        <v>1180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1464</v>
      </c>
      <c r="D53" s="23" t="s">
        <v>1197</v>
      </c>
      <c r="E53" s="23" t="s">
        <v>1180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862</v>
      </c>
      <c r="E54" s="23" t="s">
        <v>1719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862</v>
      </c>
      <c r="E55" s="23" t="s">
        <v>1719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78" t="s">
        <v>1197</v>
      </c>
      <c r="E56" s="23" t="s">
        <v>887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1459</v>
      </c>
      <c r="D57" s="78" t="s">
        <v>1197</v>
      </c>
      <c r="E57" s="23" t="s">
        <v>1194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1016</v>
      </c>
      <c r="D58" s="23" t="s">
        <v>861</v>
      </c>
      <c r="E58" s="23" t="s">
        <v>1194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1472</v>
      </c>
      <c r="D59" s="78" t="s">
        <v>1197</v>
      </c>
      <c r="E59" s="23" t="s">
        <v>867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1197</v>
      </c>
      <c r="E60" s="23" t="s">
        <v>1180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862</v>
      </c>
      <c r="E61" s="23" t="s">
        <v>868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994</v>
      </c>
      <c r="D62" s="23" t="s">
        <v>862</v>
      </c>
      <c r="E62" s="23" t="s">
        <v>1716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1197</v>
      </c>
      <c r="E63" s="23" t="s">
        <v>1222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861</v>
      </c>
      <c r="E64" s="23" t="s">
        <v>1212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1706</v>
      </c>
      <c r="D65" s="23" t="s">
        <v>1197</v>
      </c>
      <c r="E65" s="23" t="s">
        <v>1180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1706</v>
      </c>
      <c r="D66" s="23" t="s">
        <v>1197</v>
      </c>
      <c r="E66" s="23" t="s">
        <v>1180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1706</v>
      </c>
      <c r="D67" s="23" t="s">
        <v>1197</v>
      </c>
      <c r="E67" s="23" t="s">
        <v>1180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861</v>
      </c>
      <c r="E68" s="23" t="s">
        <v>799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862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1667</v>
      </c>
      <c r="D70" s="23" t="s">
        <v>861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861</v>
      </c>
      <c r="E71" s="23" t="s">
        <v>1215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861</v>
      </c>
      <c r="E72" s="23" t="s">
        <v>1725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1016</v>
      </c>
      <c r="D73" s="23" t="s">
        <v>861</v>
      </c>
      <c r="E73" s="23" t="s">
        <v>813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1163</v>
      </c>
      <c r="D74" s="23" t="s">
        <v>862</v>
      </c>
      <c r="E74" s="23" t="s">
        <v>1719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988</v>
      </c>
      <c r="D75" s="23" t="s">
        <v>862</v>
      </c>
      <c r="E75" s="23" t="s">
        <v>868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78" t="s">
        <v>1197</v>
      </c>
      <c r="E76" s="23" t="s">
        <v>1188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1175</v>
      </c>
      <c r="D77" s="23" t="s">
        <v>862</v>
      </c>
      <c r="E77" s="23" t="s">
        <v>869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862</v>
      </c>
      <c r="E78" s="23" t="s">
        <v>868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990</v>
      </c>
      <c r="D79" s="23" t="s">
        <v>1197</v>
      </c>
      <c r="E79" s="23" t="s">
        <v>1725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862</v>
      </c>
      <c r="E80" s="23" t="s">
        <v>1191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990</v>
      </c>
      <c r="D81" s="23" t="s">
        <v>1197</v>
      </c>
      <c r="E81" s="23" t="s">
        <v>1725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1016</v>
      </c>
      <c r="D82" s="23" t="s">
        <v>861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1016</v>
      </c>
      <c r="D83" s="78" t="s">
        <v>1197</v>
      </c>
      <c r="E83" s="23" t="s">
        <v>867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78" t="s">
        <v>1197</v>
      </c>
      <c r="E84" s="23" t="s">
        <v>1180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861</v>
      </c>
      <c r="E85" s="23" t="s">
        <v>1732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1683</v>
      </c>
      <c r="D86" s="23" t="s">
        <v>1197</v>
      </c>
      <c r="E86" s="23" t="s">
        <v>1212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1197</v>
      </c>
      <c r="E87" s="23" t="s">
        <v>1216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78" t="s">
        <v>1197</v>
      </c>
      <c r="E88" s="23" t="s">
        <v>1188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1025</v>
      </c>
      <c r="E89" s="23" t="s">
        <v>1209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862</v>
      </c>
      <c r="E90" s="23" t="s">
        <v>1209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1169</v>
      </c>
      <c r="D91" s="23" t="s">
        <v>1197</v>
      </c>
      <c r="E91" s="23" t="s">
        <v>1194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1197</v>
      </c>
      <c r="E92" s="23" t="s">
        <v>867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862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1464</v>
      </c>
      <c r="D94" s="78" t="s">
        <v>1197</v>
      </c>
      <c r="E94" s="23" t="s">
        <v>887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1025</v>
      </c>
      <c r="E95" s="23" t="s">
        <v>870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862</v>
      </c>
      <c r="E96" s="23" t="s">
        <v>870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1459</v>
      </c>
      <c r="D97" s="23" t="s">
        <v>862</v>
      </c>
      <c r="E97" s="23" t="s">
        <v>1186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990</v>
      </c>
      <c r="D98" s="23" t="s">
        <v>862</v>
      </c>
      <c r="E98" s="23" t="s">
        <v>1719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862</v>
      </c>
      <c r="E99" s="23" t="s">
        <v>1186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862</v>
      </c>
      <c r="E100" s="23" t="s">
        <v>1186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1138</v>
      </c>
      <c r="D101" s="23" t="s">
        <v>1197</v>
      </c>
      <c r="E101" s="23" t="s">
        <v>1194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1667</v>
      </c>
      <c r="D102" s="23" t="s">
        <v>1197</v>
      </c>
      <c r="E102" s="23" t="s">
        <v>1212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862</v>
      </c>
      <c r="E103" s="23" t="s">
        <v>869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1175</v>
      </c>
      <c r="D104" s="23" t="s">
        <v>1025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861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1197</v>
      </c>
      <c r="E106" s="23" t="s">
        <v>1180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1197</v>
      </c>
      <c r="E107" s="23" t="s">
        <v>1180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861</v>
      </c>
      <c r="E108" s="23" t="s">
        <v>867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1197</v>
      </c>
      <c r="E109" s="23" t="s">
        <v>1180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1197</v>
      </c>
      <c r="E110" s="23" t="s">
        <v>1180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1464</v>
      </c>
      <c r="D111" s="24" t="s">
        <v>1197</v>
      </c>
      <c r="E111" s="23" t="s">
        <v>1180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994</v>
      </c>
      <c r="D112" s="23" t="s">
        <v>862</v>
      </c>
      <c r="E112" s="23" t="s">
        <v>1731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1163</v>
      </c>
      <c r="D113" s="23" t="s">
        <v>861</v>
      </c>
      <c r="E113" s="23" t="s">
        <v>887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1016</v>
      </c>
      <c r="D114" s="23" t="s">
        <v>1197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861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1460</v>
      </c>
      <c r="D116" s="78" t="s">
        <v>1197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990</v>
      </c>
      <c r="D117" s="23" t="s">
        <v>1197</v>
      </c>
      <c r="E117" s="23" t="s">
        <v>1222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1460</v>
      </c>
      <c r="D118" s="23" t="s">
        <v>861</v>
      </c>
      <c r="E118" s="23" t="s">
        <v>1736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1707</v>
      </c>
      <c r="D119" s="23" t="s">
        <v>862</v>
      </c>
      <c r="E119" s="23" t="s">
        <v>811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861</v>
      </c>
      <c r="E120" s="23" t="s">
        <v>799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1197</v>
      </c>
      <c r="E121" s="23" t="s">
        <v>1216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1197</v>
      </c>
      <c r="E122" s="23" t="s">
        <v>1216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1016</v>
      </c>
      <c r="D123" s="23" t="s">
        <v>1197</v>
      </c>
      <c r="E123" s="23" t="s">
        <v>1180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1197</v>
      </c>
      <c r="E124" s="23" t="s">
        <v>1216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1010</v>
      </c>
      <c r="D125" s="23" t="s">
        <v>1197</v>
      </c>
      <c r="E125" s="23" t="s">
        <v>1215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1010</v>
      </c>
      <c r="D126" s="78" t="s">
        <v>1197</v>
      </c>
      <c r="E126" s="23" t="s">
        <v>1215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1703</v>
      </c>
      <c r="D127" s="78" t="s">
        <v>1197</v>
      </c>
      <c r="E127" s="23" t="s">
        <v>1194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1197</v>
      </c>
      <c r="E128" s="23" t="s">
        <v>1185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1197</v>
      </c>
      <c r="E129" s="23" t="s">
        <v>1222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1464</v>
      </c>
      <c r="D130" s="23" t="s">
        <v>1197</v>
      </c>
      <c r="E130" s="23" t="s">
        <v>1222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1016</v>
      </c>
      <c r="D131" s="23" t="s">
        <v>861</v>
      </c>
      <c r="E131" s="23" t="s">
        <v>799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78" t="s">
        <v>1197</v>
      </c>
      <c r="E132" s="23" t="s">
        <v>874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1460</v>
      </c>
      <c r="D133" s="23" t="s">
        <v>862</v>
      </c>
      <c r="E133" s="23" t="s">
        <v>794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1460</v>
      </c>
      <c r="D134" s="23" t="s">
        <v>862</v>
      </c>
      <c r="E134" s="23" t="s">
        <v>794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882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1138</v>
      </c>
      <c r="D136" s="23" t="s">
        <v>1197</v>
      </c>
      <c r="E136" s="23" t="s">
        <v>1194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1163</v>
      </c>
      <c r="D137" s="23" t="s">
        <v>861</v>
      </c>
      <c r="E137" s="23" t="s">
        <v>875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1163</v>
      </c>
      <c r="D138" s="23" t="s">
        <v>861</v>
      </c>
      <c r="E138" s="23" t="s">
        <v>1194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1163</v>
      </c>
      <c r="D139" s="23" t="s">
        <v>861</v>
      </c>
      <c r="E139" s="23" t="s">
        <v>1725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1197</v>
      </c>
      <c r="E140" s="23" t="s">
        <v>1714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1464</v>
      </c>
      <c r="D141" s="23" t="s">
        <v>1197</v>
      </c>
      <c r="E141" s="23" t="s">
        <v>1188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862</v>
      </c>
      <c r="E142" s="23" t="s">
        <v>868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842</v>
      </c>
      <c r="D143" s="23" t="s">
        <v>862</v>
      </c>
      <c r="E143" s="23" t="s">
        <v>868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635</v>
      </c>
      <c r="D144" s="23" t="s">
        <v>1197</v>
      </c>
      <c r="E144" s="23" t="s">
        <v>867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1197</v>
      </c>
      <c r="E145" s="23" t="s">
        <v>867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145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0F00-000000000000}">
      <formula1>$J$50:$J$125</formula1>
    </dataValidation>
    <dataValidation type="list" allowBlank="1" showInputMessage="1" showErrorMessage="1" sqref="A1:A5" xr:uid="{00000000-0002-0000-0F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I227"/>
  <sheetViews>
    <sheetView topLeftCell="C1" workbookViewId="0">
      <selection activeCell="D107" sqref="D107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80" t="s">
        <v>832</v>
      </c>
      <c r="C1" s="380"/>
      <c r="D1" s="380"/>
      <c r="E1" s="380"/>
      <c r="F1" s="37"/>
      <c r="G1" s="10"/>
      <c r="H1" s="5"/>
    </row>
    <row r="2" spans="1:9" ht="15" x14ac:dyDescent="0.25">
      <c r="B2" s="380" t="s">
        <v>833</v>
      </c>
      <c r="C2" s="380"/>
      <c r="D2" s="380"/>
      <c r="E2" s="380"/>
      <c r="F2" s="37"/>
      <c r="G2" s="10"/>
      <c r="H2" s="6"/>
    </row>
    <row r="3" spans="1:9" ht="15" x14ac:dyDescent="0.25">
      <c r="B3" s="380" t="s">
        <v>834</v>
      </c>
      <c r="C3" s="380"/>
      <c r="D3" s="380"/>
      <c r="E3" s="380"/>
      <c r="F3" s="37"/>
      <c r="G3" s="10"/>
      <c r="H3" s="7"/>
    </row>
    <row r="4" spans="1:9" x14ac:dyDescent="0.2">
      <c r="B4" s="380" t="s">
        <v>2334</v>
      </c>
      <c r="C4" s="380"/>
      <c r="D4" s="380"/>
      <c r="E4" s="380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383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0">
        <v>108</v>
      </c>
      <c r="B9" s="22" t="s">
        <v>1475</v>
      </c>
      <c r="C9" s="22" t="s">
        <v>1670</v>
      </c>
      <c r="D9" s="82" t="s">
        <v>1197</v>
      </c>
      <c r="E9" s="22" t="s">
        <v>1187</v>
      </c>
      <c r="F9" s="42">
        <v>39457</v>
      </c>
    </row>
    <row r="10" spans="1:9" ht="13.5" thickBot="1" x14ac:dyDescent="0.25">
      <c r="A10" s="30">
        <v>208</v>
      </c>
      <c r="B10" s="22" t="s">
        <v>1476</v>
      </c>
      <c r="C10" s="22" t="s">
        <v>1661</v>
      </c>
      <c r="D10" s="82" t="s">
        <v>1197</v>
      </c>
      <c r="E10" s="22" t="s">
        <v>1187</v>
      </c>
      <c r="F10" s="42">
        <v>39457</v>
      </c>
    </row>
    <row r="11" spans="1:9" x14ac:dyDescent="0.2">
      <c r="A11" s="30">
        <v>308</v>
      </c>
      <c r="B11" s="22" t="s">
        <v>1477</v>
      </c>
      <c r="C11" s="23" t="s">
        <v>1006</v>
      </c>
      <c r="D11" s="22" t="s">
        <v>862</v>
      </c>
      <c r="E11" s="22" t="s">
        <v>1715</v>
      </c>
      <c r="F11" s="42">
        <v>39457</v>
      </c>
      <c r="H11" s="34" t="s">
        <v>1202</v>
      </c>
      <c r="I11" s="15">
        <f>COUNTIF($D$9:$D$5001,"PTE")</f>
        <v>45</v>
      </c>
    </row>
    <row r="12" spans="1:9" x14ac:dyDescent="0.2">
      <c r="A12" s="30">
        <v>408</v>
      </c>
      <c r="B12" s="22" t="s">
        <v>1478</v>
      </c>
      <c r="C12" s="22" t="s">
        <v>842</v>
      </c>
      <c r="D12" s="22" t="s">
        <v>861</v>
      </c>
      <c r="E12" s="1" t="s">
        <v>828</v>
      </c>
      <c r="F12" s="42">
        <v>39461</v>
      </c>
      <c r="H12" s="33" t="s">
        <v>1201</v>
      </c>
      <c r="I12" s="17">
        <f>COUNTIF($D$9:$D$5001,"PT")</f>
        <v>8</v>
      </c>
    </row>
    <row r="13" spans="1:9" hidden="1" x14ac:dyDescent="0.2">
      <c r="A13" s="30">
        <v>508</v>
      </c>
      <c r="B13" s="22" t="s">
        <v>1479</v>
      </c>
      <c r="C13" s="22" t="s">
        <v>1662</v>
      </c>
      <c r="D13" s="22" t="s">
        <v>862</v>
      </c>
      <c r="E13" s="1" t="s">
        <v>877</v>
      </c>
      <c r="F13" s="42">
        <v>39465</v>
      </c>
      <c r="H13" s="33" t="s">
        <v>1200</v>
      </c>
      <c r="I13" s="17">
        <f>COUNTIF($D$9:$D$5001,"PF")</f>
        <v>65</v>
      </c>
    </row>
    <row r="14" spans="1:9" x14ac:dyDescent="0.2">
      <c r="A14" s="30">
        <v>608</v>
      </c>
      <c r="B14" s="22" t="s">
        <v>1480</v>
      </c>
      <c r="C14" s="23" t="s">
        <v>981</v>
      </c>
      <c r="D14" s="82" t="s">
        <v>1197</v>
      </c>
      <c r="E14" s="22" t="s">
        <v>1187</v>
      </c>
      <c r="F14" s="42">
        <v>39469</v>
      </c>
      <c r="H14" s="33" t="s">
        <v>1199</v>
      </c>
      <c r="I14" s="17">
        <f>COUNTIF($D$9:$D$5001,"PF/PTE")</f>
        <v>72</v>
      </c>
    </row>
    <row r="15" spans="1:9" ht="13.5" thickBot="1" x14ac:dyDescent="0.25">
      <c r="A15" s="30">
        <v>708</v>
      </c>
      <c r="B15" s="22" t="s">
        <v>1481</v>
      </c>
      <c r="C15" s="23" t="s">
        <v>981</v>
      </c>
      <c r="D15" s="82" t="s">
        <v>1197</v>
      </c>
      <c r="E15" s="22" t="s">
        <v>1187</v>
      </c>
      <c r="F15" s="42">
        <v>39469</v>
      </c>
      <c r="H15" s="32" t="s">
        <v>1198</v>
      </c>
      <c r="I15" s="19">
        <f>COUNTIF($D$9:$D$5001,"Pré-Mistura")</f>
        <v>0</v>
      </c>
    </row>
    <row r="16" spans="1:9" ht="13.5" hidden="1" thickBot="1" x14ac:dyDescent="0.25">
      <c r="A16" s="30">
        <v>808</v>
      </c>
      <c r="B16" s="22" t="s">
        <v>1482</v>
      </c>
      <c r="C16" s="23" t="s">
        <v>1436</v>
      </c>
      <c r="D16" s="22" t="s">
        <v>862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">
      <c r="A17" s="30">
        <v>908</v>
      </c>
      <c r="B17" s="22" t="s">
        <v>1483</v>
      </c>
      <c r="C17" s="22" t="s">
        <v>1663</v>
      </c>
      <c r="D17" s="22" t="s">
        <v>862</v>
      </c>
      <c r="E17" s="22" t="s">
        <v>1716</v>
      </c>
      <c r="F17" s="42">
        <v>39472</v>
      </c>
    </row>
    <row r="18" spans="1:9" ht="13.5" hidden="1" thickBot="1" x14ac:dyDescent="0.25">
      <c r="A18" s="30">
        <v>1008</v>
      </c>
      <c r="B18" s="22" t="s">
        <v>1484</v>
      </c>
      <c r="C18" s="22" t="s">
        <v>1664</v>
      </c>
      <c r="D18" s="22" t="s">
        <v>862</v>
      </c>
      <c r="E18" s="1" t="s">
        <v>877</v>
      </c>
      <c r="F18" s="42">
        <v>39475</v>
      </c>
      <c r="H18" s="35" t="s">
        <v>1204</v>
      </c>
      <c r="I18" s="36">
        <f>SUM(I11:I15)</f>
        <v>190</v>
      </c>
    </row>
    <row r="19" spans="1:9" hidden="1" x14ac:dyDescent="0.2">
      <c r="A19" s="30">
        <v>1208</v>
      </c>
      <c r="B19" s="22" t="s">
        <v>1486</v>
      </c>
      <c r="C19" s="22" t="s">
        <v>1664</v>
      </c>
      <c r="D19" s="22" t="s">
        <v>862</v>
      </c>
      <c r="E19" s="1" t="s">
        <v>877</v>
      </c>
      <c r="F19" s="42">
        <v>39475</v>
      </c>
    </row>
    <row r="20" spans="1:9" x14ac:dyDescent="0.2">
      <c r="A20" s="30">
        <v>1308</v>
      </c>
      <c r="B20" s="22" t="s">
        <v>1487</v>
      </c>
      <c r="C20" s="93" t="s">
        <v>1137</v>
      </c>
      <c r="D20" s="22" t="s">
        <v>861</v>
      </c>
      <c r="E20" s="1" t="s">
        <v>828</v>
      </c>
      <c r="F20" s="42">
        <v>39477</v>
      </c>
    </row>
    <row r="21" spans="1:9" hidden="1" x14ac:dyDescent="0.2">
      <c r="A21" s="30">
        <v>1108</v>
      </c>
      <c r="B21" s="22" t="s">
        <v>1485</v>
      </c>
      <c r="C21" s="22" t="s">
        <v>1664</v>
      </c>
      <c r="D21" s="22" t="s">
        <v>862</v>
      </c>
      <c r="E21" s="1" t="s">
        <v>877</v>
      </c>
      <c r="F21" s="42">
        <v>39477</v>
      </c>
    </row>
    <row r="22" spans="1:9" x14ac:dyDescent="0.2">
      <c r="A22" s="30">
        <v>1408</v>
      </c>
      <c r="B22" s="22" t="s">
        <v>1488</v>
      </c>
      <c r="C22" s="23" t="s">
        <v>1138</v>
      </c>
      <c r="D22" s="82" t="s">
        <v>1197</v>
      </c>
      <c r="E22" s="22" t="s">
        <v>830</v>
      </c>
      <c r="F22" s="42">
        <v>39486</v>
      </c>
    </row>
    <row r="23" spans="1:9" x14ac:dyDescent="0.2">
      <c r="A23" s="30">
        <v>1508</v>
      </c>
      <c r="B23" s="22" t="s">
        <v>1489</v>
      </c>
      <c r="C23" s="22" t="s">
        <v>1665</v>
      </c>
      <c r="D23" s="22" t="s">
        <v>862</v>
      </c>
      <c r="E23" s="22" t="s">
        <v>1717</v>
      </c>
      <c r="F23" s="42">
        <v>39486</v>
      </c>
    </row>
    <row r="24" spans="1:9" x14ac:dyDescent="0.2">
      <c r="A24" s="30">
        <v>1608</v>
      </c>
      <c r="B24" s="22" t="s">
        <v>1490</v>
      </c>
      <c r="C24" s="23" t="s">
        <v>1446</v>
      </c>
      <c r="D24" s="82" t="s">
        <v>1197</v>
      </c>
      <c r="E24" s="22" t="s">
        <v>883</v>
      </c>
      <c r="F24" s="42">
        <v>39486</v>
      </c>
    </row>
    <row r="25" spans="1:9" x14ac:dyDescent="0.2">
      <c r="A25" s="30">
        <v>1708</v>
      </c>
      <c r="B25" s="22" t="s">
        <v>1491</v>
      </c>
      <c r="C25" s="22" t="s">
        <v>1667</v>
      </c>
      <c r="D25" s="22" t="s">
        <v>861</v>
      </c>
      <c r="E25" s="1" t="s">
        <v>828</v>
      </c>
      <c r="F25" s="42">
        <v>39492</v>
      </c>
    </row>
    <row r="26" spans="1:9" x14ac:dyDescent="0.2">
      <c r="A26" s="30">
        <v>1808</v>
      </c>
      <c r="B26" s="22" t="s">
        <v>1492</v>
      </c>
      <c r="C26" s="82" t="s">
        <v>1459</v>
      </c>
      <c r="D26" s="22" t="s">
        <v>861</v>
      </c>
      <c r="E26" s="22" t="s">
        <v>1187</v>
      </c>
      <c r="F26" s="42">
        <v>39497</v>
      </c>
    </row>
    <row r="27" spans="1:9" x14ac:dyDescent="0.2">
      <c r="A27" s="30">
        <v>1908</v>
      </c>
      <c r="B27" s="22" t="s">
        <v>1493</v>
      </c>
      <c r="C27" s="22" t="s">
        <v>1668</v>
      </c>
      <c r="D27" s="82" t="s">
        <v>1197</v>
      </c>
      <c r="E27" s="22" t="s">
        <v>1726</v>
      </c>
      <c r="F27" s="42">
        <v>39514</v>
      </c>
    </row>
    <row r="28" spans="1:9" x14ac:dyDescent="0.2">
      <c r="A28" s="30">
        <v>2008</v>
      </c>
      <c r="B28" s="22" t="s">
        <v>1494</v>
      </c>
      <c r="C28" s="22" t="s">
        <v>863</v>
      </c>
      <c r="D28" s="82" t="s">
        <v>1197</v>
      </c>
      <c r="E28" s="22" t="s">
        <v>1193</v>
      </c>
      <c r="F28" s="42">
        <v>39517</v>
      </c>
    </row>
    <row r="29" spans="1:9" x14ac:dyDescent="0.2">
      <c r="A29" s="30">
        <v>2108</v>
      </c>
      <c r="B29" s="22" t="s">
        <v>1495</v>
      </c>
      <c r="C29" s="22" t="s">
        <v>1020</v>
      </c>
      <c r="D29" s="22" t="s">
        <v>861</v>
      </c>
      <c r="E29" s="22" t="s">
        <v>1193</v>
      </c>
      <c r="F29" s="42">
        <v>39517</v>
      </c>
    </row>
    <row r="30" spans="1:9" x14ac:dyDescent="0.2">
      <c r="A30" s="30">
        <v>2208</v>
      </c>
      <c r="B30" s="22" t="s">
        <v>1496</v>
      </c>
      <c r="C30" s="22" t="s">
        <v>1669</v>
      </c>
      <c r="D30" s="22" t="s">
        <v>861</v>
      </c>
      <c r="E30" s="63" t="s">
        <v>876</v>
      </c>
      <c r="F30" s="42">
        <v>39524</v>
      </c>
    </row>
    <row r="31" spans="1:9" hidden="1" x14ac:dyDescent="0.2">
      <c r="A31" s="30">
        <v>2308</v>
      </c>
      <c r="B31" s="22" t="s">
        <v>1497</v>
      </c>
      <c r="C31" s="22" t="s">
        <v>1670</v>
      </c>
      <c r="D31" s="22" t="s">
        <v>862</v>
      </c>
      <c r="E31" s="22" t="s">
        <v>1719</v>
      </c>
      <c r="F31" s="42">
        <v>39524</v>
      </c>
    </row>
    <row r="32" spans="1:9" hidden="1" x14ac:dyDescent="0.2">
      <c r="A32" s="30">
        <v>2408</v>
      </c>
      <c r="B32" s="22" t="s">
        <v>1498</v>
      </c>
      <c r="C32" s="82" t="s">
        <v>2070</v>
      </c>
      <c r="D32" s="22" t="s">
        <v>862</v>
      </c>
      <c r="E32" s="22" t="s">
        <v>802</v>
      </c>
      <c r="F32" s="42">
        <v>39526</v>
      </c>
    </row>
    <row r="33" spans="1:6" hidden="1" x14ac:dyDescent="0.2">
      <c r="A33" s="30">
        <v>2508</v>
      </c>
      <c r="B33" s="22" t="s">
        <v>1499</v>
      </c>
      <c r="C33" s="22" t="s">
        <v>1671</v>
      </c>
      <c r="D33" s="22" t="s">
        <v>1025</v>
      </c>
      <c r="E33" s="22" t="s">
        <v>1719</v>
      </c>
      <c r="F33" s="42">
        <v>39526</v>
      </c>
    </row>
    <row r="34" spans="1:6" x14ac:dyDescent="0.2">
      <c r="A34" s="30">
        <v>2708</v>
      </c>
      <c r="B34" s="22" t="s">
        <v>1500</v>
      </c>
      <c r="C34" s="9" t="s">
        <v>147</v>
      </c>
      <c r="D34" s="82" t="s">
        <v>1197</v>
      </c>
      <c r="E34" s="22" t="s">
        <v>883</v>
      </c>
      <c r="F34" s="42">
        <v>39540</v>
      </c>
    </row>
    <row r="35" spans="1:6" x14ac:dyDescent="0.2">
      <c r="A35" s="30">
        <v>2808</v>
      </c>
      <c r="B35" s="22" t="s">
        <v>1501</v>
      </c>
      <c r="C35" s="22" t="s">
        <v>863</v>
      </c>
      <c r="D35" s="82" t="s">
        <v>1197</v>
      </c>
      <c r="E35" s="22" t="s">
        <v>1193</v>
      </c>
      <c r="F35" s="42">
        <v>39540</v>
      </c>
    </row>
    <row r="36" spans="1:6" hidden="1" x14ac:dyDescent="0.2">
      <c r="A36" s="30">
        <v>2908</v>
      </c>
      <c r="B36" s="22" t="s">
        <v>1502</v>
      </c>
      <c r="C36" s="82" t="s">
        <v>1696</v>
      </c>
      <c r="D36" s="22" t="s">
        <v>862</v>
      </c>
      <c r="E36" s="1" t="s">
        <v>877</v>
      </c>
      <c r="F36" s="42">
        <v>39540</v>
      </c>
    </row>
    <row r="37" spans="1:6" hidden="1" x14ac:dyDescent="0.2">
      <c r="A37" s="30">
        <v>3008</v>
      </c>
      <c r="B37" s="22" t="s">
        <v>1503</v>
      </c>
      <c r="C37" s="23" t="s">
        <v>1470</v>
      </c>
      <c r="D37" s="22" t="s">
        <v>862</v>
      </c>
      <c r="E37" s="1" t="s">
        <v>877</v>
      </c>
      <c r="F37" s="42">
        <v>39540</v>
      </c>
    </row>
    <row r="38" spans="1:6" hidden="1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">
      <c r="A39" s="30">
        <v>3108</v>
      </c>
      <c r="B39" s="22" t="s">
        <v>1504</v>
      </c>
      <c r="C39" s="22" t="s">
        <v>1672</v>
      </c>
      <c r="D39" s="22" t="s">
        <v>1025</v>
      </c>
      <c r="E39" s="87" t="s">
        <v>1720</v>
      </c>
      <c r="F39" s="42">
        <v>39541</v>
      </c>
    </row>
    <row r="40" spans="1:6" x14ac:dyDescent="0.2">
      <c r="A40" s="30">
        <v>3208</v>
      </c>
      <c r="B40" s="22" t="s">
        <v>1505</v>
      </c>
      <c r="C40" s="82" t="s">
        <v>1459</v>
      </c>
      <c r="D40" s="22" t="s">
        <v>861</v>
      </c>
      <c r="E40" s="22" t="s">
        <v>1182</v>
      </c>
      <c r="F40" s="42">
        <v>39541</v>
      </c>
    </row>
    <row r="41" spans="1:6" hidden="1" x14ac:dyDescent="0.2">
      <c r="A41" s="30">
        <v>3308</v>
      </c>
      <c r="B41" s="22" t="s">
        <v>1506</v>
      </c>
      <c r="C41" s="22" t="s">
        <v>1672</v>
      </c>
      <c r="D41" s="22" t="s">
        <v>862</v>
      </c>
      <c r="E41" s="87" t="s">
        <v>1720</v>
      </c>
      <c r="F41" s="42">
        <v>39542</v>
      </c>
    </row>
    <row r="42" spans="1:6" hidden="1" x14ac:dyDescent="0.2">
      <c r="A42" s="30">
        <v>3408</v>
      </c>
      <c r="B42" s="22" t="s">
        <v>1507</v>
      </c>
      <c r="C42" s="23" t="s">
        <v>1436</v>
      </c>
      <c r="D42" s="22" t="s">
        <v>862</v>
      </c>
      <c r="E42" s="23" t="s">
        <v>811</v>
      </c>
      <c r="F42" s="42">
        <v>39548</v>
      </c>
    </row>
    <row r="43" spans="1:6" hidden="1" x14ac:dyDescent="0.2">
      <c r="A43" s="30">
        <v>3508</v>
      </c>
      <c r="B43" s="22" t="s">
        <v>1508</v>
      </c>
      <c r="C43" s="82" t="s">
        <v>2058</v>
      </c>
      <c r="D43" s="22" t="s">
        <v>862</v>
      </c>
      <c r="E43" s="1" t="s">
        <v>1721</v>
      </c>
      <c r="F43" s="42">
        <v>39556</v>
      </c>
    </row>
    <row r="44" spans="1:6" hidden="1" x14ac:dyDescent="0.2">
      <c r="A44" s="30">
        <v>3608</v>
      </c>
      <c r="B44" s="22" t="s">
        <v>1509</v>
      </c>
      <c r="C44" s="22" t="s">
        <v>1667</v>
      </c>
      <c r="D44" s="22" t="s">
        <v>861</v>
      </c>
      <c r="E44" s="22" t="s">
        <v>1722</v>
      </c>
      <c r="F44" s="42">
        <v>39560</v>
      </c>
    </row>
    <row r="45" spans="1:6" hidden="1" x14ac:dyDescent="0.2">
      <c r="A45" s="30">
        <v>3708</v>
      </c>
      <c r="B45" s="22" t="s">
        <v>1510</v>
      </c>
      <c r="C45" s="22" t="s">
        <v>1677</v>
      </c>
      <c r="D45" s="22" t="s">
        <v>861</v>
      </c>
      <c r="E45" s="1" t="s">
        <v>1714</v>
      </c>
      <c r="F45" s="42">
        <v>39560</v>
      </c>
    </row>
    <row r="46" spans="1:6" hidden="1" x14ac:dyDescent="0.2">
      <c r="A46" s="30">
        <v>3808</v>
      </c>
      <c r="B46" s="22" t="s">
        <v>1511</v>
      </c>
      <c r="C46" s="22" t="s">
        <v>1673</v>
      </c>
      <c r="D46" s="22" t="s">
        <v>861</v>
      </c>
      <c r="E46" s="1" t="s">
        <v>1714</v>
      </c>
      <c r="F46" s="42">
        <v>39560</v>
      </c>
    </row>
    <row r="47" spans="1:6" hidden="1" x14ac:dyDescent="0.2">
      <c r="A47" s="30">
        <v>3908</v>
      </c>
      <c r="B47" s="22" t="s">
        <v>1512</v>
      </c>
      <c r="C47" s="93" t="s">
        <v>1137</v>
      </c>
      <c r="D47" s="22" t="s">
        <v>861</v>
      </c>
      <c r="E47" s="1" t="s">
        <v>1714</v>
      </c>
      <c r="F47" s="42">
        <v>39560</v>
      </c>
    </row>
    <row r="48" spans="1:6" x14ac:dyDescent="0.2">
      <c r="A48" s="30">
        <v>4008</v>
      </c>
      <c r="B48" s="22" t="s">
        <v>1513</v>
      </c>
      <c r="C48" s="23" t="s">
        <v>1164</v>
      </c>
      <c r="D48" s="82" t="s">
        <v>1197</v>
      </c>
      <c r="E48" s="1" t="s">
        <v>815</v>
      </c>
      <c r="F48" s="42">
        <v>39560</v>
      </c>
    </row>
    <row r="49" spans="1:6" x14ac:dyDescent="0.2">
      <c r="A49" s="30">
        <v>4108</v>
      </c>
      <c r="B49" s="22" t="s">
        <v>1514</v>
      </c>
      <c r="C49" s="82" t="s">
        <v>1674</v>
      </c>
      <c r="D49" s="22" t="s">
        <v>861</v>
      </c>
      <c r="E49" s="1" t="s">
        <v>1212</v>
      </c>
      <c r="F49" s="42">
        <v>39561</v>
      </c>
    </row>
    <row r="50" spans="1:6" x14ac:dyDescent="0.2">
      <c r="A50" s="30">
        <v>4208</v>
      </c>
      <c r="B50" s="22" t="s">
        <v>1515</v>
      </c>
      <c r="C50" s="23" t="s">
        <v>1164</v>
      </c>
      <c r="D50" s="82" t="s">
        <v>1197</v>
      </c>
      <c r="E50" s="22" t="s">
        <v>883</v>
      </c>
      <c r="F50" s="42">
        <v>39561</v>
      </c>
    </row>
    <row r="51" spans="1:6" hidden="1" x14ac:dyDescent="0.2">
      <c r="A51" s="30">
        <v>4308</v>
      </c>
      <c r="B51" s="22" t="s">
        <v>1516</v>
      </c>
      <c r="C51" s="22" t="s">
        <v>1667</v>
      </c>
      <c r="D51" s="22" t="s">
        <v>861</v>
      </c>
      <c r="E51" s="22" t="s">
        <v>1723</v>
      </c>
      <c r="F51" s="42">
        <v>39561</v>
      </c>
    </row>
    <row r="52" spans="1:6" hidden="1" x14ac:dyDescent="0.2">
      <c r="A52" s="30">
        <v>4408</v>
      </c>
      <c r="B52" s="22" t="s">
        <v>1517</v>
      </c>
      <c r="C52" s="22" t="s">
        <v>1675</v>
      </c>
      <c r="D52" s="22" t="s">
        <v>862</v>
      </c>
      <c r="E52" s="22" t="s">
        <v>802</v>
      </c>
      <c r="F52" s="42">
        <v>39563</v>
      </c>
    </row>
    <row r="53" spans="1:6" hidden="1" x14ac:dyDescent="0.2">
      <c r="A53" s="30">
        <v>4508</v>
      </c>
      <c r="B53" s="22" t="s">
        <v>1518</v>
      </c>
      <c r="C53" s="82" t="s">
        <v>2068</v>
      </c>
      <c r="D53" s="22" t="s">
        <v>862</v>
      </c>
      <c r="E53" s="1" t="s">
        <v>877</v>
      </c>
      <c r="F53" s="42">
        <v>39566</v>
      </c>
    </row>
    <row r="54" spans="1:6" hidden="1" x14ac:dyDescent="0.2">
      <c r="A54" s="30">
        <v>4708</v>
      </c>
      <c r="B54" s="22" t="s">
        <v>1519</v>
      </c>
      <c r="C54" s="23" t="s">
        <v>1466</v>
      </c>
      <c r="D54" s="22" t="s">
        <v>1025</v>
      </c>
      <c r="E54" s="87" t="s">
        <v>824</v>
      </c>
      <c r="F54" s="42">
        <v>39575</v>
      </c>
    </row>
    <row r="55" spans="1:6" x14ac:dyDescent="0.2">
      <c r="A55" s="30">
        <v>4808</v>
      </c>
      <c r="B55" s="22" t="s">
        <v>1520</v>
      </c>
      <c r="C55" s="22" t="s">
        <v>863</v>
      </c>
      <c r="D55" s="22" t="s">
        <v>861</v>
      </c>
      <c r="E55" s="22" t="s">
        <v>1182</v>
      </c>
      <c r="F55" s="42">
        <v>39580</v>
      </c>
    </row>
    <row r="56" spans="1:6" x14ac:dyDescent="0.2">
      <c r="A56" s="30">
        <v>4908</v>
      </c>
      <c r="B56" s="22" t="s">
        <v>1521</v>
      </c>
      <c r="C56" s="23" t="s">
        <v>990</v>
      </c>
      <c r="D56" s="82" t="s">
        <v>1197</v>
      </c>
      <c r="E56" s="1" t="s">
        <v>826</v>
      </c>
      <c r="F56" s="42">
        <v>39581</v>
      </c>
    </row>
    <row r="57" spans="1:6" hidden="1" x14ac:dyDescent="0.2">
      <c r="A57" s="30">
        <v>5008</v>
      </c>
      <c r="B57" s="22" t="s">
        <v>1522</v>
      </c>
      <c r="C57" s="22" t="s">
        <v>1676</v>
      </c>
      <c r="D57" s="22" t="s">
        <v>1025</v>
      </c>
      <c r="E57" s="22" t="s">
        <v>802</v>
      </c>
      <c r="F57" s="42">
        <v>39587</v>
      </c>
    </row>
    <row r="58" spans="1:6" hidden="1" x14ac:dyDescent="0.2">
      <c r="A58" s="30">
        <v>5108</v>
      </c>
      <c r="B58" s="22" t="s">
        <v>1523</v>
      </c>
      <c r="C58" s="22" t="s">
        <v>1676</v>
      </c>
      <c r="D58" s="22" t="s">
        <v>862</v>
      </c>
      <c r="E58" s="22" t="s">
        <v>802</v>
      </c>
      <c r="F58" s="42">
        <v>39587</v>
      </c>
    </row>
    <row r="59" spans="1:6" x14ac:dyDescent="0.2">
      <c r="A59" s="30">
        <v>5208</v>
      </c>
      <c r="B59" s="22" t="s">
        <v>1524</v>
      </c>
      <c r="C59" s="23" t="s">
        <v>1158</v>
      </c>
      <c r="D59" s="82" t="s">
        <v>1197</v>
      </c>
      <c r="E59" s="63" t="s">
        <v>876</v>
      </c>
      <c r="F59" s="42">
        <v>39588</v>
      </c>
    </row>
    <row r="60" spans="1:6" hidden="1" x14ac:dyDescent="0.2">
      <c r="A60" s="30">
        <v>5408</v>
      </c>
      <c r="B60" s="22" t="s">
        <v>1526</v>
      </c>
      <c r="C60" s="93" t="s">
        <v>1137</v>
      </c>
      <c r="D60" s="22" t="s">
        <v>861</v>
      </c>
      <c r="E60" s="23" t="s">
        <v>794</v>
      </c>
      <c r="F60" s="42">
        <v>39594</v>
      </c>
    </row>
    <row r="61" spans="1:6" x14ac:dyDescent="0.2">
      <c r="A61" s="30">
        <v>5308</v>
      </c>
      <c r="B61" s="22" t="s">
        <v>1525</v>
      </c>
      <c r="C61" s="23" t="s">
        <v>990</v>
      </c>
      <c r="D61" s="82" t="s">
        <v>1197</v>
      </c>
      <c r="E61" s="1" t="s">
        <v>828</v>
      </c>
      <c r="F61" s="42">
        <v>39595</v>
      </c>
    </row>
    <row r="62" spans="1:6" x14ac:dyDescent="0.2">
      <c r="A62" s="30">
        <v>5508</v>
      </c>
      <c r="B62" s="22" t="s">
        <v>1527</v>
      </c>
      <c r="C62" s="22" t="s">
        <v>1665</v>
      </c>
      <c r="D62" s="22" t="s">
        <v>862</v>
      </c>
      <c r="E62" s="22" t="s">
        <v>1715</v>
      </c>
      <c r="F62" s="42">
        <v>39595</v>
      </c>
    </row>
    <row r="63" spans="1:6" hidden="1" x14ac:dyDescent="0.2">
      <c r="A63" s="30">
        <v>5608</v>
      </c>
      <c r="B63" s="22" t="s">
        <v>1528</v>
      </c>
      <c r="C63" s="22" t="s">
        <v>1677</v>
      </c>
      <c r="D63" s="22" t="s">
        <v>862</v>
      </c>
      <c r="E63" s="63" t="s">
        <v>796</v>
      </c>
      <c r="F63" s="42">
        <v>39595</v>
      </c>
    </row>
    <row r="64" spans="1:6" x14ac:dyDescent="0.2">
      <c r="A64" s="30">
        <v>5708</v>
      </c>
      <c r="B64" s="22" t="s">
        <v>1529</v>
      </c>
      <c r="C64" s="22" t="s">
        <v>863</v>
      </c>
      <c r="D64" s="82" t="s">
        <v>1197</v>
      </c>
      <c r="E64" s="22" t="s">
        <v>1187</v>
      </c>
      <c r="F64" s="42">
        <v>39595</v>
      </c>
    </row>
    <row r="65" spans="1:6" x14ac:dyDescent="0.2">
      <c r="A65" s="30">
        <v>5908</v>
      </c>
      <c r="B65" s="22" t="s">
        <v>1530</v>
      </c>
      <c r="C65" s="22" t="s">
        <v>863</v>
      </c>
      <c r="D65" s="82" t="s">
        <v>1197</v>
      </c>
      <c r="E65" s="22" t="s">
        <v>1187</v>
      </c>
      <c r="F65" s="42">
        <v>39595</v>
      </c>
    </row>
    <row r="66" spans="1:6" x14ac:dyDescent="0.2">
      <c r="A66" s="30">
        <v>5808</v>
      </c>
      <c r="B66" s="22" t="s">
        <v>863</v>
      </c>
      <c r="C66" s="22" t="s">
        <v>863</v>
      </c>
      <c r="D66" s="82" t="s">
        <v>1197</v>
      </c>
      <c r="E66" s="22" t="s">
        <v>1187</v>
      </c>
      <c r="F66" s="42">
        <v>39596</v>
      </c>
    </row>
    <row r="67" spans="1:6" x14ac:dyDescent="0.2">
      <c r="A67" s="30">
        <v>6008</v>
      </c>
      <c r="B67" s="22" t="s">
        <v>1531</v>
      </c>
      <c r="C67" s="22" t="s">
        <v>863</v>
      </c>
      <c r="D67" s="82" t="s">
        <v>1197</v>
      </c>
      <c r="E67" s="22" t="s">
        <v>1187</v>
      </c>
      <c r="F67" s="42">
        <v>39596</v>
      </c>
    </row>
    <row r="68" spans="1:6" x14ac:dyDescent="0.2">
      <c r="A68" s="30">
        <v>6108</v>
      </c>
      <c r="B68" s="22" t="s">
        <v>1532</v>
      </c>
      <c r="C68" s="22" t="s">
        <v>1000</v>
      </c>
      <c r="D68" s="82" t="s">
        <v>1197</v>
      </c>
      <c r="E68" s="22" t="s">
        <v>1187</v>
      </c>
      <c r="F68" s="42">
        <v>39598</v>
      </c>
    </row>
    <row r="69" spans="1:6" hidden="1" x14ac:dyDescent="0.2">
      <c r="A69" s="30">
        <v>6208</v>
      </c>
      <c r="B69" s="22" t="s">
        <v>1533</v>
      </c>
      <c r="C69" s="22" t="s">
        <v>115</v>
      </c>
      <c r="D69" s="22" t="s">
        <v>862</v>
      </c>
      <c r="E69" s="23" t="s">
        <v>811</v>
      </c>
      <c r="F69" s="42">
        <v>39601</v>
      </c>
    </row>
    <row r="70" spans="1:6" x14ac:dyDescent="0.2">
      <c r="A70" s="30">
        <v>6308</v>
      </c>
      <c r="B70" s="22" t="s">
        <v>1534</v>
      </c>
      <c r="C70" s="22" t="s">
        <v>858</v>
      </c>
      <c r="D70" s="82" t="s">
        <v>1197</v>
      </c>
      <c r="E70" s="87" t="s">
        <v>804</v>
      </c>
      <c r="F70" s="42">
        <v>39601</v>
      </c>
    </row>
    <row r="71" spans="1:6" hidden="1" x14ac:dyDescent="0.2">
      <c r="A71" s="30">
        <v>6408</v>
      </c>
      <c r="B71" s="22" t="s">
        <v>1535</v>
      </c>
      <c r="C71" s="22" t="s">
        <v>1661</v>
      </c>
      <c r="D71" s="82" t="s">
        <v>861</v>
      </c>
      <c r="E71" s="22" t="s">
        <v>1724</v>
      </c>
      <c r="F71" s="42">
        <v>39602</v>
      </c>
    </row>
    <row r="72" spans="1:6" x14ac:dyDescent="0.2">
      <c r="A72" s="30">
        <v>6508</v>
      </c>
      <c r="B72" s="22" t="s">
        <v>1536</v>
      </c>
      <c r="C72" s="23" t="s">
        <v>990</v>
      </c>
      <c r="D72" s="22" t="s">
        <v>861</v>
      </c>
      <c r="E72" s="22" t="s">
        <v>1193</v>
      </c>
      <c r="F72" s="42">
        <v>39604</v>
      </c>
    </row>
    <row r="73" spans="1:6" hidden="1" x14ac:dyDescent="0.2">
      <c r="A73" s="30">
        <v>6608</v>
      </c>
      <c r="B73" s="22" t="s">
        <v>1537</v>
      </c>
      <c r="C73" s="82" t="s">
        <v>2084</v>
      </c>
      <c r="D73" s="22" t="s">
        <v>862</v>
      </c>
      <c r="E73" s="87" t="s">
        <v>1720</v>
      </c>
      <c r="F73" s="42">
        <v>39605</v>
      </c>
    </row>
    <row r="74" spans="1:6" x14ac:dyDescent="0.2">
      <c r="A74" s="30">
        <v>6708</v>
      </c>
      <c r="B74" s="22" t="s">
        <v>1538</v>
      </c>
      <c r="C74" s="22" t="s">
        <v>1667</v>
      </c>
      <c r="D74" s="82" t="s">
        <v>1197</v>
      </c>
      <c r="E74" s="1" t="s">
        <v>828</v>
      </c>
      <c r="F74" s="42">
        <v>39605</v>
      </c>
    </row>
    <row r="75" spans="1:6" x14ac:dyDescent="0.2">
      <c r="A75" s="30">
        <v>6808</v>
      </c>
      <c r="B75" s="22" t="s">
        <v>1539</v>
      </c>
      <c r="C75" s="78" t="s">
        <v>2076</v>
      </c>
      <c r="D75" s="82" t="s">
        <v>861</v>
      </c>
      <c r="E75" s="22" t="s">
        <v>1187</v>
      </c>
      <c r="F75" s="42">
        <v>39617</v>
      </c>
    </row>
    <row r="76" spans="1:6" x14ac:dyDescent="0.2">
      <c r="A76" s="30">
        <v>6908</v>
      </c>
      <c r="B76" s="22" t="s">
        <v>1540</v>
      </c>
      <c r="C76" s="82" t="s">
        <v>1459</v>
      </c>
      <c r="D76" s="82" t="s">
        <v>1197</v>
      </c>
      <c r="E76" s="22" t="s">
        <v>1725</v>
      </c>
      <c r="F76" s="42">
        <v>39622</v>
      </c>
    </row>
    <row r="77" spans="1:6" x14ac:dyDescent="0.2">
      <c r="A77" s="30">
        <v>7108</v>
      </c>
      <c r="B77" s="82" t="s">
        <v>1542</v>
      </c>
      <c r="C77" s="23" t="s">
        <v>1164</v>
      </c>
      <c r="D77" s="82" t="s">
        <v>1197</v>
      </c>
      <c r="E77" s="22" t="s">
        <v>1181</v>
      </c>
      <c r="F77" s="42">
        <v>39626</v>
      </c>
    </row>
    <row r="78" spans="1:6" hidden="1" x14ac:dyDescent="0.2">
      <c r="A78" s="30">
        <v>7208</v>
      </c>
      <c r="B78" s="22" t="s">
        <v>1543</v>
      </c>
      <c r="C78" s="22" t="s">
        <v>1679</v>
      </c>
      <c r="D78" s="22" t="s">
        <v>862</v>
      </c>
      <c r="E78" s="87" t="s">
        <v>1720</v>
      </c>
      <c r="F78" s="42">
        <v>39626</v>
      </c>
    </row>
    <row r="79" spans="1:6" x14ac:dyDescent="0.2">
      <c r="A79" s="30">
        <v>7308</v>
      </c>
      <c r="B79" s="22" t="s">
        <v>1544</v>
      </c>
      <c r="C79" s="23" t="s">
        <v>1178</v>
      </c>
      <c r="D79" s="82" t="s">
        <v>1197</v>
      </c>
      <c r="E79" s="22" t="s">
        <v>1181</v>
      </c>
      <c r="F79" s="42">
        <v>39629</v>
      </c>
    </row>
    <row r="80" spans="1:6" hidden="1" x14ac:dyDescent="0.2">
      <c r="A80" s="30">
        <v>7008</v>
      </c>
      <c r="B80" s="22" t="s">
        <v>1541</v>
      </c>
      <c r="C80" s="22" t="s">
        <v>1678</v>
      </c>
      <c r="D80" s="22" t="s">
        <v>862</v>
      </c>
      <c r="E80" s="23" t="s">
        <v>811</v>
      </c>
      <c r="F80" s="42">
        <v>39630</v>
      </c>
    </row>
    <row r="81" spans="1:6" hidden="1" x14ac:dyDescent="0.2">
      <c r="A81" s="30">
        <v>7408</v>
      </c>
      <c r="B81" s="22" t="s">
        <v>1545</v>
      </c>
      <c r="C81" s="22" t="s">
        <v>1680</v>
      </c>
      <c r="D81" s="22" t="s">
        <v>1025</v>
      </c>
      <c r="E81" s="87" t="s">
        <v>1720</v>
      </c>
      <c r="F81" s="42">
        <v>39630</v>
      </c>
    </row>
    <row r="82" spans="1:6" x14ac:dyDescent="0.2">
      <c r="A82" s="30">
        <v>7508</v>
      </c>
      <c r="B82" s="22" t="s">
        <v>1546</v>
      </c>
      <c r="C82" s="82" t="s">
        <v>1459</v>
      </c>
      <c r="D82" s="82" t="s">
        <v>1197</v>
      </c>
      <c r="E82" s="22" t="s">
        <v>1725</v>
      </c>
      <c r="F82" s="42">
        <v>39630</v>
      </c>
    </row>
    <row r="83" spans="1:6" x14ac:dyDescent="0.2">
      <c r="A83" s="30">
        <v>7608</v>
      </c>
      <c r="B83" s="22" t="s">
        <v>1547</v>
      </c>
      <c r="C83" s="22" t="s">
        <v>1681</v>
      </c>
      <c r="D83" s="22" t="s">
        <v>861</v>
      </c>
      <c r="E83" s="87" t="s">
        <v>804</v>
      </c>
      <c r="F83" s="42">
        <v>39630</v>
      </c>
    </row>
    <row r="84" spans="1:6" x14ac:dyDescent="0.2">
      <c r="A84" s="30">
        <v>7708</v>
      </c>
      <c r="B84" s="22" t="s">
        <v>1548</v>
      </c>
      <c r="C84" s="82" t="s">
        <v>1668</v>
      </c>
      <c r="D84" s="22" t="s">
        <v>861</v>
      </c>
      <c r="E84" s="63" t="s">
        <v>876</v>
      </c>
      <c r="F84" s="42">
        <v>39630</v>
      </c>
    </row>
    <row r="85" spans="1:6" hidden="1" x14ac:dyDescent="0.2">
      <c r="A85" s="30">
        <v>7808</v>
      </c>
      <c r="B85" s="22" t="s">
        <v>1549</v>
      </c>
      <c r="C85" s="23" t="s">
        <v>1453</v>
      </c>
      <c r="D85" s="22" t="s">
        <v>861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1550</v>
      </c>
      <c r="C86" s="93" t="s">
        <v>1137</v>
      </c>
      <c r="D86" s="82" t="s">
        <v>1197</v>
      </c>
      <c r="E86" s="1" t="s">
        <v>828</v>
      </c>
      <c r="F86" s="42">
        <v>39631</v>
      </c>
    </row>
    <row r="87" spans="1:6" hidden="1" x14ac:dyDescent="0.2">
      <c r="A87" s="30">
        <v>8008</v>
      </c>
      <c r="B87" s="22" t="s">
        <v>1551</v>
      </c>
      <c r="C87" s="22" t="s">
        <v>115</v>
      </c>
      <c r="D87" s="22" t="s">
        <v>862</v>
      </c>
      <c r="E87" s="23" t="s">
        <v>811</v>
      </c>
      <c r="F87" s="42">
        <v>39631</v>
      </c>
    </row>
    <row r="88" spans="1:6" x14ac:dyDescent="0.2">
      <c r="A88" s="30">
        <v>8108</v>
      </c>
      <c r="B88" s="22" t="s">
        <v>1552</v>
      </c>
      <c r="C88" s="22" t="s">
        <v>1000</v>
      </c>
      <c r="D88" s="82" t="s">
        <v>1197</v>
      </c>
      <c r="E88" s="22" t="s">
        <v>1187</v>
      </c>
      <c r="F88" s="42">
        <v>39631</v>
      </c>
    </row>
    <row r="89" spans="1:6" hidden="1" x14ac:dyDescent="0.2">
      <c r="A89" s="30">
        <v>8208</v>
      </c>
      <c r="B89" s="22" t="s">
        <v>1553</v>
      </c>
      <c r="C89" s="22" t="s">
        <v>1684</v>
      </c>
      <c r="D89" s="22" t="s">
        <v>862</v>
      </c>
      <c r="E89" s="23" t="s">
        <v>873</v>
      </c>
      <c r="F89" s="42">
        <v>39632</v>
      </c>
    </row>
    <row r="90" spans="1:6" hidden="1" x14ac:dyDescent="0.2">
      <c r="A90" s="30">
        <v>8308</v>
      </c>
      <c r="B90" s="22" t="s">
        <v>1554</v>
      </c>
      <c r="C90" s="22" t="s">
        <v>1685</v>
      </c>
      <c r="D90" s="22" t="s">
        <v>1025</v>
      </c>
      <c r="E90" s="22" t="s">
        <v>802</v>
      </c>
      <c r="F90" s="42">
        <v>39633</v>
      </c>
    </row>
    <row r="91" spans="1:6" x14ac:dyDescent="0.2">
      <c r="A91" s="30">
        <v>4608</v>
      </c>
      <c r="B91" s="22" t="s">
        <v>630</v>
      </c>
      <c r="C91" s="22" t="s">
        <v>115</v>
      </c>
      <c r="D91" s="82" t="s">
        <v>1197</v>
      </c>
      <c r="E91" s="22" t="s">
        <v>1726</v>
      </c>
      <c r="F91" s="42">
        <v>39636</v>
      </c>
    </row>
    <row r="92" spans="1:6" hidden="1" x14ac:dyDescent="0.2">
      <c r="A92" s="30">
        <v>8408</v>
      </c>
      <c r="B92" s="22" t="s">
        <v>1555</v>
      </c>
      <c r="C92" s="82" t="s">
        <v>2092</v>
      </c>
      <c r="D92" s="22" t="s">
        <v>862</v>
      </c>
      <c r="E92" s="87" t="s">
        <v>1720</v>
      </c>
      <c r="F92" s="42">
        <v>39636</v>
      </c>
    </row>
    <row r="93" spans="1:6" x14ac:dyDescent="0.2">
      <c r="A93" s="30">
        <v>8508</v>
      </c>
      <c r="B93" s="22" t="s">
        <v>1556</v>
      </c>
      <c r="C93" s="22" t="s">
        <v>1686</v>
      </c>
      <c r="D93" s="82" t="s">
        <v>1197</v>
      </c>
      <c r="E93" s="1" t="s">
        <v>1212</v>
      </c>
      <c r="F93" s="42">
        <v>39636</v>
      </c>
    </row>
    <row r="94" spans="1:6" hidden="1" x14ac:dyDescent="0.2">
      <c r="A94" s="30">
        <v>8608</v>
      </c>
      <c r="B94" s="22" t="s">
        <v>1557</v>
      </c>
      <c r="C94" s="82" t="s">
        <v>2077</v>
      </c>
      <c r="D94" s="22" t="s">
        <v>862</v>
      </c>
      <c r="E94" s="22" t="s">
        <v>802</v>
      </c>
      <c r="F94" s="42">
        <v>39636</v>
      </c>
    </row>
    <row r="95" spans="1:6" hidden="1" x14ac:dyDescent="0.2">
      <c r="A95" s="30">
        <v>8708</v>
      </c>
      <c r="B95" s="22" t="s">
        <v>1558</v>
      </c>
      <c r="C95" s="22" t="s">
        <v>1685</v>
      </c>
      <c r="D95" s="22" t="s">
        <v>862</v>
      </c>
      <c r="E95" s="22" t="s">
        <v>802</v>
      </c>
      <c r="F95" s="42">
        <v>39637</v>
      </c>
    </row>
    <row r="96" spans="1:6" hidden="1" x14ac:dyDescent="0.2">
      <c r="A96" s="30">
        <v>8908</v>
      </c>
      <c r="B96" s="22" t="s">
        <v>1560</v>
      </c>
      <c r="C96" s="82" t="s">
        <v>2081</v>
      </c>
      <c r="D96" s="22" t="s">
        <v>862</v>
      </c>
      <c r="E96" s="82" t="s">
        <v>1720</v>
      </c>
      <c r="F96" s="42">
        <v>39638</v>
      </c>
    </row>
    <row r="97" spans="1:6" x14ac:dyDescent="0.2">
      <c r="A97" s="30">
        <v>8808</v>
      </c>
      <c r="B97" s="22" t="s">
        <v>1559</v>
      </c>
      <c r="C97" s="22" t="s">
        <v>1670</v>
      </c>
      <c r="D97" s="82" t="s">
        <v>1197</v>
      </c>
      <c r="E97" s="22" t="s">
        <v>1726</v>
      </c>
      <c r="F97" s="42">
        <v>39639</v>
      </c>
    </row>
    <row r="98" spans="1:6" hidden="1" x14ac:dyDescent="0.2">
      <c r="A98" s="30">
        <v>9008</v>
      </c>
      <c r="B98" s="22" t="s">
        <v>1561</v>
      </c>
      <c r="C98" s="22" t="s">
        <v>1687</v>
      </c>
      <c r="D98" s="22" t="s">
        <v>862</v>
      </c>
      <c r="E98" s="23" t="s">
        <v>873</v>
      </c>
      <c r="F98" s="42">
        <v>39639</v>
      </c>
    </row>
    <row r="99" spans="1:6" hidden="1" x14ac:dyDescent="0.2">
      <c r="A99" s="30">
        <v>9108</v>
      </c>
      <c r="B99" s="22" t="s">
        <v>1562</v>
      </c>
      <c r="C99" s="22" t="s">
        <v>842</v>
      </c>
      <c r="D99" s="22" t="s">
        <v>862</v>
      </c>
      <c r="E99" s="22" t="s">
        <v>1719</v>
      </c>
      <c r="F99" s="42">
        <v>39639</v>
      </c>
    </row>
    <row r="100" spans="1:6" hidden="1" x14ac:dyDescent="0.2">
      <c r="A100" s="30">
        <v>9208</v>
      </c>
      <c r="B100" s="22" t="s">
        <v>1563</v>
      </c>
      <c r="C100" s="22" t="s">
        <v>1688</v>
      </c>
      <c r="D100" s="22" t="s">
        <v>861</v>
      </c>
      <c r="E100" s="22" t="s">
        <v>802</v>
      </c>
      <c r="F100" s="42">
        <v>39644</v>
      </c>
    </row>
    <row r="101" spans="1:6" x14ac:dyDescent="0.2">
      <c r="A101" s="30">
        <v>9308</v>
      </c>
      <c r="B101" s="22" t="s">
        <v>1564</v>
      </c>
      <c r="C101" s="22" t="s">
        <v>842</v>
      </c>
      <c r="D101" s="82" t="s">
        <v>1197</v>
      </c>
      <c r="E101" s="22" t="s">
        <v>883</v>
      </c>
      <c r="F101" s="42">
        <v>39646</v>
      </c>
    </row>
    <row r="102" spans="1:6" x14ac:dyDescent="0.2">
      <c r="A102" s="30">
        <v>9408</v>
      </c>
      <c r="B102" s="22" t="s">
        <v>1565</v>
      </c>
      <c r="C102" s="22" t="s">
        <v>115</v>
      </c>
      <c r="D102" s="22" t="s">
        <v>861</v>
      </c>
      <c r="E102" s="63" t="s">
        <v>876</v>
      </c>
      <c r="F102" s="42">
        <v>39650</v>
      </c>
    </row>
    <row r="103" spans="1:6" hidden="1" x14ac:dyDescent="0.2">
      <c r="A103" s="30">
        <v>9508</v>
      </c>
      <c r="B103" s="22" t="s">
        <v>1566</v>
      </c>
      <c r="C103" s="23" t="s">
        <v>850</v>
      </c>
      <c r="D103" s="22" t="s">
        <v>862</v>
      </c>
      <c r="E103" s="1" t="s">
        <v>1714</v>
      </c>
      <c r="F103" s="42">
        <v>39650</v>
      </c>
    </row>
    <row r="104" spans="1:6" x14ac:dyDescent="0.2">
      <c r="A104" s="30">
        <v>9608</v>
      </c>
      <c r="B104" s="22" t="s">
        <v>1567</v>
      </c>
      <c r="C104" s="23" t="s">
        <v>1178</v>
      </c>
      <c r="D104" s="82" t="s">
        <v>1197</v>
      </c>
      <c r="E104" s="22" t="s">
        <v>1726</v>
      </c>
      <c r="F104" s="42">
        <v>39650</v>
      </c>
    </row>
    <row r="105" spans="1:6" hidden="1" x14ac:dyDescent="0.2">
      <c r="A105" s="30">
        <v>9708</v>
      </c>
      <c r="B105" s="22" t="s">
        <v>1568</v>
      </c>
      <c r="C105" s="82" t="s">
        <v>594</v>
      </c>
      <c r="D105" s="22" t="s">
        <v>1025</v>
      </c>
      <c r="E105" s="87" t="s">
        <v>1720</v>
      </c>
      <c r="F105" s="42">
        <v>39650</v>
      </c>
    </row>
    <row r="106" spans="1:6" hidden="1" x14ac:dyDescent="0.2">
      <c r="A106" s="30">
        <v>9808</v>
      </c>
      <c r="B106" s="22" t="s">
        <v>1569</v>
      </c>
      <c r="C106" s="22" t="s">
        <v>1691</v>
      </c>
      <c r="D106" s="22" t="s">
        <v>862</v>
      </c>
      <c r="E106" s="87" t="s">
        <v>1720</v>
      </c>
      <c r="F106" s="42">
        <v>39650</v>
      </c>
    </row>
    <row r="107" spans="1:6" x14ac:dyDescent="0.2">
      <c r="A107" s="30">
        <v>9908</v>
      </c>
      <c r="B107" s="22" t="s">
        <v>1570</v>
      </c>
      <c r="C107" s="22" t="s">
        <v>1665</v>
      </c>
      <c r="D107" s="82" t="s">
        <v>862</v>
      </c>
      <c r="E107" s="22" t="s">
        <v>1727</v>
      </c>
      <c r="F107" s="42">
        <v>39650</v>
      </c>
    </row>
    <row r="108" spans="1:6" x14ac:dyDescent="0.2">
      <c r="A108" s="30">
        <v>10008</v>
      </c>
      <c r="B108" s="22" t="s">
        <v>1571</v>
      </c>
      <c r="C108" s="82" t="s">
        <v>1674</v>
      </c>
      <c r="D108" s="22" t="s">
        <v>861</v>
      </c>
      <c r="E108" s="22" t="s">
        <v>830</v>
      </c>
      <c r="F108" s="42">
        <v>39650</v>
      </c>
    </row>
    <row r="109" spans="1:6" x14ac:dyDescent="0.2">
      <c r="A109" s="30">
        <v>10108</v>
      </c>
      <c r="B109" s="22" t="s">
        <v>1572</v>
      </c>
      <c r="C109" s="87" t="s">
        <v>1952</v>
      </c>
      <c r="D109" s="22" t="s">
        <v>861</v>
      </c>
      <c r="E109" s="22" t="s">
        <v>830</v>
      </c>
      <c r="F109" s="42">
        <v>39650</v>
      </c>
    </row>
    <row r="110" spans="1:6" hidden="1" x14ac:dyDescent="0.2">
      <c r="A110" s="30">
        <v>10208</v>
      </c>
      <c r="B110" s="22" t="s">
        <v>1573</v>
      </c>
      <c r="C110" s="1" t="s">
        <v>510</v>
      </c>
      <c r="D110" s="22" t="s">
        <v>862</v>
      </c>
      <c r="E110" s="63" t="s">
        <v>796</v>
      </c>
      <c r="F110" s="42">
        <v>39660</v>
      </c>
    </row>
    <row r="111" spans="1:6" hidden="1" x14ac:dyDescent="0.2">
      <c r="A111" s="30">
        <v>10308</v>
      </c>
      <c r="B111" s="22" t="s">
        <v>1574</v>
      </c>
      <c r="C111" s="82" t="s">
        <v>594</v>
      </c>
      <c r="D111" s="22" t="s">
        <v>862</v>
      </c>
      <c r="E111" s="87" t="s">
        <v>1720</v>
      </c>
      <c r="F111" s="42">
        <v>39661</v>
      </c>
    </row>
    <row r="112" spans="1:6" hidden="1" x14ac:dyDescent="0.2">
      <c r="A112" s="30">
        <v>10408</v>
      </c>
      <c r="B112" s="22" t="s">
        <v>1575</v>
      </c>
      <c r="C112" s="22" t="s">
        <v>1667</v>
      </c>
      <c r="D112" s="22" t="s">
        <v>861</v>
      </c>
      <c r="E112" s="22" t="s">
        <v>1728</v>
      </c>
      <c r="F112" s="42">
        <v>39661</v>
      </c>
    </row>
    <row r="113" spans="1:6" hidden="1" x14ac:dyDescent="0.2">
      <c r="A113" s="30">
        <v>10508</v>
      </c>
      <c r="B113" s="22" t="s">
        <v>1576</v>
      </c>
      <c r="C113" s="22" t="s">
        <v>115</v>
      </c>
      <c r="D113" s="22" t="s">
        <v>862</v>
      </c>
      <c r="E113" s="23" t="s">
        <v>811</v>
      </c>
      <c r="F113" s="42">
        <v>39667</v>
      </c>
    </row>
    <row r="114" spans="1:6" hidden="1" x14ac:dyDescent="0.2">
      <c r="A114" s="30">
        <v>10608</v>
      </c>
      <c r="B114" s="22" t="s">
        <v>1577</v>
      </c>
      <c r="C114" s="22" t="s">
        <v>115</v>
      </c>
      <c r="D114" s="22" t="s">
        <v>862</v>
      </c>
      <c r="E114" s="23" t="s">
        <v>811</v>
      </c>
      <c r="F114" s="42">
        <v>39667</v>
      </c>
    </row>
    <row r="115" spans="1:6" x14ac:dyDescent="0.2">
      <c r="A115" s="30">
        <v>10708</v>
      </c>
      <c r="B115" s="82" t="s">
        <v>4239</v>
      </c>
      <c r="C115" s="82" t="s">
        <v>1459</v>
      </c>
      <c r="D115" s="82" t="s">
        <v>861</v>
      </c>
      <c r="E115" s="22" t="s">
        <v>1726</v>
      </c>
      <c r="F115" s="42">
        <v>39668</v>
      </c>
    </row>
    <row r="116" spans="1:6" x14ac:dyDescent="0.2">
      <c r="A116" s="30">
        <v>10808</v>
      </c>
      <c r="B116" s="22" t="s">
        <v>1578</v>
      </c>
      <c r="C116" s="23" t="s">
        <v>838</v>
      </c>
      <c r="D116" s="82" t="s">
        <v>1197</v>
      </c>
      <c r="E116" s="1" t="s">
        <v>828</v>
      </c>
      <c r="F116" s="42">
        <v>39672</v>
      </c>
    </row>
    <row r="117" spans="1:6" x14ac:dyDescent="0.2">
      <c r="A117" s="30">
        <v>10908</v>
      </c>
      <c r="B117" s="22" t="s">
        <v>1579</v>
      </c>
      <c r="C117" s="23" t="s">
        <v>1473</v>
      </c>
      <c r="D117" s="22" t="s">
        <v>861</v>
      </c>
      <c r="E117" s="1" t="s">
        <v>828</v>
      </c>
      <c r="F117" s="42">
        <v>39672</v>
      </c>
    </row>
    <row r="118" spans="1:6" x14ac:dyDescent="0.2">
      <c r="A118" s="30">
        <v>11108</v>
      </c>
      <c r="B118" s="22" t="s">
        <v>1580</v>
      </c>
      <c r="C118" s="22" t="s">
        <v>1667</v>
      </c>
      <c r="D118" s="82" t="s">
        <v>1197</v>
      </c>
      <c r="E118" s="22" t="s">
        <v>1182</v>
      </c>
      <c r="F118" s="42">
        <v>39674</v>
      </c>
    </row>
    <row r="119" spans="1:6" hidden="1" x14ac:dyDescent="0.2">
      <c r="A119" s="30">
        <v>11208</v>
      </c>
      <c r="B119" s="22" t="s">
        <v>1581</v>
      </c>
      <c r="C119" s="82" t="s">
        <v>1459</v>
      </c>
      <c r="D119" s="22" t="s">
        <v>861</v>
      </c>
      <c r="E119" s="1" t="s">
        <v>797</v>
      </c>
      <c r="F119" s="42">
        <v>39675</v>
      </c>
    </row>
    <row r="120" spans="1:6" hidden="1" x14ac:dyDescent="0.2">
      <c r="A120" s="30">
        <v>11308</v>
      </c>
      <c r="B120" s="22" t="s">
        <v>1582</v>
      </c>
      <c r="C120" s="93" t="s">
        <v>1137</v>
      </c>
      <c r="D120" s="22" t="s">
        <v>861</v>
      </c>
      <c r="E120" s="87" t="s">
        <v>1720</v>
      </c>
      <c r="F120" s="42">
        <v>39678</v>
      </c>
    </row>
    <row r="121" spans="1:6" hidden="1" x14ac:dyDescent="0.2">
      <c r="A121" s="30">
        <v>11408</v>
      </c>
      <c r="B121" s="22" t="s">
        <v>1583</v>
      </c>
      <c r="C121" s="22" t="s">
        <v>1667</v>
      </c>
      <c r="D121" s="22" t="s">
        <v>861</v>
      </c>
      <c r="E121" s="1" t="s">
        <v>1714</v>
      </c>
      <c r="F121" s="42">
        <v>39678</v>
      </c>
    </row>
    <row r="122" spans="1:6" x14ac:dyDescent="0.2">
      <c r="A122" s="30">
        <v>11508</v>
      </c>
      <c r="B122" s="22" t="s">
        <v>1584</v>
      </c>
      <c r="C122" s="43" t="s">
        <v>1694</v>
      </c>
      <c r="D122" s="22" t="s">
        <v>861</v>
      </c>
      <c r="E122" s="1" t="s">
        <v>1729</v>
      </c>
      <c r="F122" s="42">
        <v>39679</v>
      </c>
    </row>
    <row r="123" spans="1:6" hidden="1" x14ac:dyDescent="0.2">
      <c r="A123" s="30">
        <v>11608</v>
      </c>
      <c r="B123" s="22" t="s">
        <v>1585</v>
      </c>
      <c r="C123" s="43" t="s">
        <v>1695</v>
      </c>
      <c r="D123" s="82" t="s">
        <v>246</v>
      </c>
      <c r="E123" s="22" t="s">
        <v>1730</v>
      </c>
      <c r="F123" s="42">
        <v>39685</v>
      </c>
    </row>
    <row r="124" spans="1:6" x14ac:dyDescent="0.2">
      <c r="A124" s="30">
        <v>11708</v>
      </c>
      <c r="B124" s="22" t="s">
        <v>1586</v>
      </c>
      <c r="C124" s="82" t="s">
        <v>1459</v>
      </c>
      <c r="D124" s="82" t="s">
        <v>1197</v>
      </c>
      <c r="E124" s="22" t="s">
        <v>1181</v>
      </c>
      <c r="F124" s="42">
        <v>39685</v>
      </c>
    </row>
    <row r="125" spans="1:6" hidden="1" x14ac:dyDescent="0.2">
      <c r="A125" s="30">
        <v>11808</v>
      </c>
      <c r="B125" s="22" t="s">
        <v>1587</v>
      </c>
      <c r="C125" s="23" t="s">
        <v>1436</v>
      </c>
      <c r="D125" s="22" t="s">
        <v>862</v>
      </c>
      <c r="E125" s="23" t="s">
        <v>811</v>
      </c>
      <c r="F125" s="42">
        <v>39686</v>
      </c>
    </row>
    <row r="126" spans="1:6" hidden="1" x14ac:dyDescent="0.2">
      <c r="A126" s="30">
        <v>11908</v>
      </c>
      <c r="B126" s="22" t="s">
        <v>1588</v>
      </c>
      <c r="C126" s="23" t="s">
        <v>1147</v>
      </c>
      <c r="D126" s="22" t="s">
        <v>862</v>
      </c>
      <c r="E126" s="1" t="s">
        <v>797</v>
      </c>
      <c r="F126" s="42">
        <v>39687</v>
      </c>
    </row>
    <row r="127" spans="1:6" hidden="1" x14ac:dyDescent="0.2">
      <c r="A127" s="30">
        <v>12008</v>
      </c>
      <c r="B127" s="22" t="s">
        <v>1589</v>
      </c>
      <c r="C127" s="82" t="s">
        <v>1696</v>
      </c>
      <c r="D127" s="22" t="s">
        <v>862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1590</v>
      </c>
      <c r="C128" s="43" t="s">
        <v>1697</v>
      </c>
      <c r="D128" s="82" t="s">
        <v>1197</v>
      </c>
      <c r="E128" s="22" t="s">
        <v>1732</v>
      </c>
      <c r="F128" s="42">
        <v>39692</v>
      </c>
    </row>
    <row r="129" spans="1:6" x14ac:dyDescent="0.2">
      <c r="A129" s="30">
        <v>12208</v>
      </c>
      <c r="B129" s="22" t="s">
        <v>1591</v>
      </c>
      <c r="C129" s="43" t="s">
        <v>1697</v>
      </c>
      <c r="D129" s="82" t="s">
        <v>1197</v>
      </c>
      <c r="E129" s="22" t="s">
        <v>1732</v>
      </c>
      <c r="F129" s="42">
        <v>39692</v>
      </c>
    </row>
    <row r="130" spans="1:6" x14ac:dyDescent="0.2">
      <c r="A130" s="30">
        <v>12308</v>
      </c>
      <c r="B130" s="22" t="s">
        <v>1592</v>
      </c>
      <c r="C130" s="23" t="s">
        <v>1446</v>
      </c>
      <c r="D130" s="82" t="s">
        <v>1197</v>
      </c>
      <c r="E130" s="22" t="s">
        <v>1732</v>
      </c>
      <c r="F130" s="42">
        <v>39693</v>
      </c>
    </row>
    <row r="131" spans="1:6" x14ac:dyDescent="0.2">
      <c r="A131" s="30">
        <v>12408</v>
      </c>
      <c r="B131" s="22" t="s">
        <v>1593</v>
      </c>
      <c r="C131" s="23" t="s">
        <v>1446</v>
      </c>
      <c r="D131" s="82" t="s">
        <v>1197</v>
      </c>
      <c r="E131" s="22" t="s">
        <v>1732</v>
      </c>
      <c r="F131" s="42">
        <v>39693</v>
      </c>
    </row>
    <row r="132" spans="1:6" hidden="1" x14ac:dyDescent="0.2">
      <c r="A132" s="30">
        <v>12508</v>
      </c>
      <c r="B132" s="22" t="s">
        <v>1594</v>
      </c>
      <c r="C132" s="43" t="s">
        <v>1698</v>
      </c>
      <c r="D132" s="22" t="s">
        <v>862</v>
      </c>
      <c r="E132" s="22" t="s">
        <v>802</v>
      </c>
      <c r="F132" s="42">
        <v>39699</v>
      </c>
    </row>
    <row r="133" spans="1:6" x14ac:dyDescent="0.2">
      <c r="A133" s="30">
        <v>12608</v>
      </c>
      <c r="B133" s="22" t="s">
        <v>1595</v>
      </c>
      <c r="C133" s="22" t="s">
        <v>842</v>
      </c>
      <c r="D133" s="82" t="s">
        <v>1197</v>
      </c>
      <c r="E133" s="22" t="s">
        <v>830</v>
      </c>
      <c r="F133" s="42">
        <v>39703</v>
      </c>
    </row>
    <row r="134" spans="1:6" x14ac:dyDescent="0.2">
      <c r="A134" s="30">
        <v>12708</v>
      </c>
      <c r="B134" s="22" t="s">
        <v>1596</v>
      </c>
      <c r="C134" s="43" t="s">
        <v>1699</v>
      </c>
      <c r="D134" s="82" t="s">
        <v>1197</v>
      </c>
      <c r="E134" s="22" t="s">
        <v>1733</v>
      </c>
      <c r="F134" s="42">
        <v>39714</v>
      </c>
    </row>
    <row r="135" spans="1:6" x14ac:dyDescent="0.2">
      <c r="A135" s="30">
        <v>12808</v>
      </c>
      <c r="B135" s="22" t="s">
        <v>1597</v>
      </c>
      <c r="C135" s="82" t="s">
        <v>1674</v>
      </c>
      <c r="D135" s="22" t="s">
        <v>861</v>
      </c>
      <c r="E135" s="1" t="s">
        <v>828</v>
      </c>
      <c r="F135" s="42">
        <v>39714</v>
      </c>
    </row>
    <row r="136" spans="1:6" hidden="1" x14ac:dyDescent="0.2">
      <c r="A136" s="30">
        <v>12908</v>
      </c>
      <c r="B136" s="22" t="s">
        <v>1598</v>
      </c>
      <c r="C136" s="93" t="s">
        <v>1137</v>
      </c>
      <c r="D136" s="22" t="s">
        <v>862</v>
      </c>
      <c r="E136" s="87" t="s">
        <v>1720</v>
      </c>
      <c r="F136" s="42">
        <v>39715</v>
      </c>
    </row>
    <row r="137" spans="1:6" x14ac:dyDescent="0.2">
      <c r="A137" s="30">
        <v>13108</v>
      </c>
      <c r="B137" s="22" t="s">
        <v>1600</v>
      </c>
      <c r="C137" s="9" t="s">
        <v>147</v>
      </c>
      <c r="D137" s="82" t="s">
        <v>1197</v>
      </c>
      <c r="E137" s="22" t="s">
        <v>1187</v>
      </c>
      <c r="F137" s="42">
        <v>39717</v>
      </c>
    </row>
    <row r="138" spans="1:6" x14ac:dyDescent="0.2">
      <c r="A138" s="30">
        <v>13208</v>
      </c>
      <c r="B138" s="22" t="s">
        <v>1601</v>
      </c>
      <c r="C138" s="43" t="s">
        <v>1673</v>
      </c>
      <c r="D138" s="82" t="s">
        <v>1197</v>
      </c>
      <c r="E138" s="22" t="s">
        <v>1193</v>
      </c>
      <c r="F138" s="42">
        <v>39720</v>
      </c>
    </row>
    <row r="139" spans="1:6" x14ac:dyDescent="0.2">
      <c r="A139" s="30">
        <v>13308</v>
      </c>
      <c r="B139" s="22" t="s">
        <v>1602</v>
      </c>
      <c r="C139" s="9" t="s">
        <v>147</v>
      </c>
      <c r="D139" s="82" t="s">
        <v>1197</v>
      </c>
      <c r="E139" s="22" t="s">
        <v>1187</v>
      </c>
      <c r="F139" s="42">
        <v>39720</v>
      </c>
    </row>
    <row r="140" spans="1:6" hidden="1" x14ac:dyDescent="0.2">
      <c r="A140" s="30">
        <v>13008</v>
      </c>
      <c r="B140" s="22" t="s">
        <v>1599</v>
      </c>
      <c r="C140" s="43" t="s">
        <v>1700</v>
      </c>
      <c r="D140" s="22" t="s">
        <v>862</v>
      </c>
      <c r="E140" s="63" t="s">
        <v>796</v>
      </c>
      <c r="F140" s="42">
        <v>39723</v>
      </c>
    </row>
    <row r="141" spans="1:6" x14ac:dyDescent="0.2">
      <c r="A141" s="30">
        <v>13408</v>
      </c>
      <c r="B141" s="22" t="s">
        <v>1603</v>
      </c>
      <c r="C141" s="9" t="s">
        <v>147</v>
      </c>
      <c r="D141" s="82" t="s">
        <v>1197</v>
      </c>
      <c r="E141" s="22" t="s">
        <v>1187</v>
      </c>
      <c r="F141" s="42">
        <v>39727</v>
      </c>
    </row>
    <row r="142" spans="1:6" hidden="1" x14ac:dyDescent="0.2">
      <c r="A142" s="30">
        <v>13508</v>
      </c>
      <c r="B142" s="22" t="s">
        <v>1604</v>
      </c>
      <c r="C142" s="93" t="s">
        <v>1137</v>
      </c>
      <c r="D142" s="22" t="s">
        <v>862</v>
      </c>
      <c r="E142" s="23" t="s">
        <v>794</v>
      </c>
      <c r="F142" s="42">
        <v>39727</v>
      </c>
    </row>
    <row r="143" spans="1:6" hidden="1" x14ac:dyDescent="0.2">
      <c r="A143" s="30">
        <v>13608</v>
      </c>
      <c r="B143" s="22" t="s">
        <v>1605</v>
      </c>
      <c r="C143" s="93" t="s">
        <v>1137</v>
      </c>
      <c r="D143" s="22" t="s">
        <v>861</v>
      </c>
      <c r="E143" s="87" t="s">
        <v>1720</v>
      </c>
      <c r="F143" s="42">
        <v>39727</v>
      </c>
    </row>
    <row r="144" spans="1:6" x14ac:dyDescent="0.2">
      <c r="A144" s="30">
        <v>13708</v>
      </c>
      <c r="B144" s="22" t="s">
        <v>1606</v>
      </c>
      <c r="C144" s="78" t="s">
        <v>2056</v>
      </c>
      <c r="D144" s="82" t="s">
        <v>1197</v>
      </c>
      <c r="E144" s="1" t="s">
        <v>888</v>
      </c>
      <c r="F144" s="42">
        <v>39730</v>
      </c>
    </row>
    <row r="145" spans="1:6" x14ac:dyDescent="0.2">
      <c r="A145" s="30">
        <v>13808</v>
      </c>
      <c r="B145" s="22" t="s">
        <v>1607</v>
      </c>
      <c r="C145" s="9" t="s">
        <v>147</v>
      </c>
      <c r="D145" s="82" t="s">
        <v>1197</v>
      </c>
      <c r="E145" s="22" t="s">
        <v>1187</v>
      </c>
      <c r="F145" s="42">
        <v>39737</v>
      </c>
    </row>
    <row r="146" spans="1:6" hidden="1" x14ac:dyDescent="0.2">
      <c r="A146" s="30">
        <v>13908</v>
      </c>
      <c r="B146" s="22" t="s">
        <v>1608</v>
      </c>
      <c r="C146" s="23" t="s">
        <v>1456</v>
      </c>
      <c r="D146" s="22" t="s">
        <v>862</v>
      </c>
      <c r="E146" s="23" t="s">
        <v>811</v>
      </c>
      <c r="F146" s="42">
        <v>39741</v>
      </c>
    </row>
    <row r="147" spans="1:6" hidden="1" x14ac:dyDescent="0.2">
      <c r="A147" s="30">
        <v>14008</v>
      </c>
      <c r="B147" s="22" t="s">
        <v>1609</v>
      </c>
      <c r="C147" s="22" t="s">
        <v>842</v>
      </c>
      <c r="D147" s="22" t="s">
        <v>862</v>
      </c>
      <c r="E147" s="1" t="s">
        <v>797</v>
      </c>
      <c r="F147" s="42">
        <v>39742</v>
      </c>
    </row>
    <row r="148" spans="1:6" x14ac:dyDescent="0.2">
      <c r="A148" s="30">
        <v>14108</v>
      </c>
      <c r="B148" s="22" t="s">
        <v>1610</v>
      </c>
      <c r="C148" s="23" t="s">
        <v>981</v>
      </c>
      <c r="D148" s="82" t="s">
        <v>1197</v>
      </c>
      <c r="E148" s="22" t="s">
        <v>1187</v>
      </c>
      <c r="F148" s="42">
        <v>39744</v>
      </c>
    </row>
    <row r="149" spans="1:6" x14ac:dyDescent="0.2">
      <c r="A149" s="30">
        <v>14208</v>
      </c>
      <c r="B149" s="22" t="s">
        <v>1611</v>
      </c>
      <c r="C149" s="23" t="s">
        <v>981</v>
      </c>
      <c r="D149" s="82" t="s">
        <v>1197</v>
      </c>
      <c r="E149" s="22" t="s">
        <v>1187</v>
      </c>
      <c r="F149" s="42">
        <v>39744</v>
      </c>
    </row>
    <row r="150" spans="1:6" x14ac:dyDescent="0.2">
      <c r="A150" s="30">
        <v>14308</v>
      </c>
      <c r="B150" s="22" t="s">
        <v>1612</v>
      </c>
      <c r="C150" s="82" t="s">
        <v>1459</v>
      </c>
      <c r="D150" s="82" t="s">
        <v>1197</v>
      </c>
      <c r="E150" s="22" t="s">
        <v>817</v>
      </c>
      <c r="F150" s="42">
        <v>39755</v>
      </c>
    </row>
    <row r="151" spans="1:6" x14ac:dyDescent="0.2">
      <c r="A151" s="30">
        <v>14408</v>
      </c>
      <c r="B151" s="22" t="s">
        <v>1613</v>
      </c>
      <c r="C151" s="23" t="s">
        <v>990</v>
      </c>
      <c r="D151" s="22" t="s">
        <v>861</v>
      </c>
      <c r="E151" s="22" t="s">
        <v>1181</v>
      </c>
      <c r="F151" s="42">
        <v>39756</v>
      </c>
    </row>
    <row r="152" spans="1:6" x14ac:dyDescent="0.2">
      <c r="A152" s="30">
        <v>14508</v>
      </c>
      <c r="B152" s="22" t="s">
        <v>1614</v>
      </c>
      <c r="C152" s="23" t="s">
        <v>990</v>
      </c>
      <c r="D152" s="22" t="s">
        <v>861</v>
      </c>
      <c r="E152" s="22" t="s">
        <v>1725</v>
      </c>
      <c r="F152" s="42">
        <v>39758</v>
      </c>
    </row>
    <row r="153" spans="1:6" x14ac:dyDescent="0.2">
      <c r="A153" s="30">
        <v>14608</v>
      </c>
      <c r="B153" s="22" t="s">
        <v>1615</v>
      </c>
      <c r="C153" s="43" t="s">
        <v>1701</v>
      </c>
      <c r="D153" s="22" t="s">
        <v>861</v>
      </c>
      <c r="E153" s="22" t="s">
        <v>1726</v>
      </c>
      <c r="F153" s="42">
        <v>39758</v>
      </c>
    </row>
    <row r="154" spans="1:6" x14ac:dyDescent="0.2">
      <c r="A154" s="30">
        <v>14708</v>
      </c>
      <c r="B154" s="22" t="s">
        <v>1616</v>
      </c>
      <c r="C154" s="43" t="s">
        <v>1701</v>
      </c>
      <c r="D154" s="22" t="s">
        <v>861</v>
      </c>
      <c r="E154" s="63" t="s">
        <v>876</v>
      </c>
      <c r="F154" s="42">
        <v>39758</v>
      </c>
    </row>
    <row r="155" spans="1:6" hidden="1" x14ac:dyDescent="0.2">
      <c r="A155" s="30">
        <v>14808</v>
      </c>
      <c r="B155" s="22" t="s">
        <v>1617</v>
      </c>
      <c r="C155" s="43" t="s">
        <v>1702</v>
      </c>
      <c r="D155" s="22" t="s">
        <v>1025</v>
      </c>
      <c r="E155" s="22" t="s">
        <v>802</v>
      </c>
      <c r="F155" s="42">
        <v>39758</v>
      </c>
    </row>
    <row r="156" spans="1:6" hidden="1" x14ac:dyDescent="0.2">
      <c r="A156" s="30">
        <v>14908</v>
      </c>
      <c r="B156" s="22" t="s">
        <v>1618</v>
      </c>
      <c r="C156" s="63" t="s">
        <v>195</v>
      </c>
      <c r="D156" s="22" t="s">
        <v>1197</v>
      </c>
      <c r="E156" s="1" t="s">
        <v>1714</v>
      </c>
      <c r="F156" s="42">
        <v>39759</v>
      </c>
    </row>
    <row r="157" spans="1:6" x14ac:dyDescent="0.2">
      <c r="A157" s="30">
        <v>15008</v>
      </c>
      <c r="B157" s="22" t="s">
        <v>1619</v>
      </c>
      <c r="C157" s="22" t="s">
        <v>842</v>
      </c>
      <c r="D157" s="22" t="s">
        <v>1197</v>
      </c>
      <c r="E157" s="1" t="s">
        <v>828</v>
      </c>
      <c r="F157" s="42">
        <v>39764</v>
      </c>
    </row>
    <row r="158" spans="1:6" x14ac:dyDescent="0.2">
      <c r="A158" s="30">
        <v>15108</v>
      </c>
      <c r="B158" s="22" t="s">
        <v>1620</v>
      </c>
      <c r="C158" s="23" t="s">
        <v>1446</v>
      </c>
      <c r="D158" s="82" t="s">
        <v>1197</v>
      </c>
      <c r="E158" s="1" t="s">
        <v>826</v>
      </c>
      <c r="F158" s="42">
        <v>39766</v>
      </c>
    </row>
    <row r="159" spans="1:6" hidden="1" x14ac:dyDescent="0.2">
      <c r="A159" s="30">
        <v>15208</v>
      </c>
      <c r="B159" s="22" t="s">
        <v>1621</v>
      </c>
      <c r="C159" s="23" t="s">
        <v>838</v>
      </c>
      <c r="D159" s="22" t="s">
        <v>861</v>
      </c>
      <c r="E159" s="1" t="s">
        <v>797</v>
      </c>
      <c r="F159" s="44">
        <v>39770</v>
      </c>
    </row>
    <row r="160" spans="1:6" hidden="1" x14ac:dyDescent="0.2">
      <c r="A160" s="30">
        <v>15308</v>
      </c>
      <c r="B160" s="22" t="s">
        <v>1622</v>
      </c>
      <c r="C160" s="23" t="s">
        <v>850</v>
      </c>
      <c r="D160" s="22" t="s">
        <v>861</v>
      </c>
      <c r="E160" s="1" t="s">
        <v>797</v>
      </c>
      <c r="F160" s="44">
        <v>39770</v>
      </c>
    </row>
    <row r="161" spans="1:6" hidden="1" x14ac:dyDescent="0.2">
      <c r="A161" s="30">
        <v>15408</v>
      </c>
      <c r="B161" s="22" t="s">
        <v>1623</v>
      </c>
      <c r="C161" s="22" t="s">
        <v>1704</v>
      </c>
      <c r="D161" s="22" t="s">
        <v>862</v>
      </c>
      <c r="E161" s="22" t="s">
        <v>802</v>
      </c>
      <c r="F161" s="44">
        <v>39771</v>
      </c>
    </row>
    <row r="162" spans="1:6" x14ac:dyDescent="0.2">
      <c r="A162" s="30">
        <v>15508</v>
      </c>
      <c r="B162" s="22" t="s">
        <v>1624</v>
      </c>
      <c r="C162" s="23" t="s">
        <v>990</v>
      </c>
      <c r="D162" s="82" t="s">
        <v>1197</v>
      </c>
      <c r="E162" s="22" t="s">
        <v>1193</v>
      </c>
      <c r="F162" s="44">
        <v>39771</v>
      </c>
    </row>
    <row r="163" spans="1:6" x14ac:dyDescent="0.2">
      <c r="A163" s="30">
        <v>15608</v>
      </c>
      <c r="B163" s="22" t="s">
        <v>1625</v>
      </c>
      <c r="C163" s="63" t="s">
        <v>1888</v>
      </c>
      <c r="D163" s="82" t="s">
        <v>1197</v>
      </c>
      <c r="E163" s="87" t="s">
        <v>804</v>
      </c>
      <c r="F163" s="44">
        <v>39776</v>
      </c>
    </row>
    <row r="164" spans="1:6" x14ac:dyDescent="0.2">
      <c r="A164" s="30">
        <v>15708</v>
      </c>
      <c r="B164" s="22" t="s">
        <v>1626</v>
      </c>
      <c r="C164" s="63" t="s">
        <v>1888</v>
      </c>
      <c r="D164" s="82" t="s">
        <v>1197</v>
      </c>
      <c r="E164" s="87" t="s">
        <v>804</v>
      </c>
      <c r="F164" s="44">
        <v>39776</v>
      </c>
    </row>
    <row r="165" spans="1:6" x14ac:dyDescent="0.2">
      <c r="A165" s="30">
        <v>15808</v>
      </c>
      <c r="B165" s="22" t="s">
        <v>1627</v>
      </c>
      <c r="C165" s="82" t="s">
        <v>1459</v>
      </c>
      <c r="D165" s="82" t="s">
        <v>1197</v>
      </c>
      <c r="E165" s="22" t="s">
        <v>1181</v>
      </c>
      <c r="F165" s="44">
        <v>39776</v>
      </c>
    </row>
    <row r="166" spans="1:6" x14ac:dyDescent="0.2">
      <c r="A166" s="30">
        <v>15908</v>
      </c>
      <c r="B166" s="22" t="s">
        <v>1628</v>
      </c>
      <c r="C166" s="82" t="s">
        <v>1668</v>
      </c>
      <c r="D166" s="82" t="s">
        <v>1197</v>
      </c>
      <c r="E166" s="63" t="s">
        <v>876</v>
      </c>
      <c r="F166" s="44">
        <v>39776</v>
      </c>
    </row>
    <row r="167" spans="1:6" x14ac:dyDescent="0.2">
      <c r="A167" s="30">
        <v>16008</v>
      </c>
      <c r="B167" s="22" t="s">
        <v>1629</v>
      </c>
      <c r="C167" s="82" t="s">
        <v>1668</v>
      </c>
      <c r="D167" s="82" t="s">
        <v>1197</v>
      </c>
      <c r="E167" s="63" t="s">
        <v>876</v>
      </c>
      <c r="F167" s="44">
        <v>39777</v>
      </c>
    </row>
    <row r="168" spans="1:6" x14ac:dyDescent="0.2">
      <c r="A168" s="30">
        <v>16108</v>
      </c>
      <c r="B168" s="22" t="s">
        <v>1630</v>
      </c>
      <c r="C168" s="22" t="s">
        <v>1669</v>
      </c>
      <c r="D168" s="82" t="s">
        <v>1197</v>
      </c>
      <c r="E168" s="63" t="s">
        <v>876</v>
      </c>
      <c r="F168" s="44">
        <v>39777</v>
      </c>
    </row>
    <row r="169" spans="1:6" x14ac:dyDescent="0.2">
      <c r="A169" s="30">
        <v>16208</v>
      </c>
      <c r="B169" s="22" t="s">
        <v>1631</v>
      </c>
      <c r="C169" s="23" t="s">
        <v>993</v>
      </c>
      <c r="D169" s="82" t="s">
        <v>1197</v>
      </c>
      <c r="E169" s="22" t="s">
        <v>1726</v>
      </c>
      <c r="F169" s="44">
        <v>39777</v>
      </c>
    </row>
    <row r="170" spans="1:6" x14ac:dyDescent="0.2">
      <c r="A170" s="30">
        <v>16308</v>
      </c>
      <c r="B170" s="22" t="s">
        <v>1632</v>
      </c>
      <c r="C170" s="23" t="s">
        <v>993</v>
      </c>
      <c r="D170" s="82" t="s">
        <v>1197</v>
      </c>
      <c r="E170" s="22" t="s">
        <v>1726</v>
      </c>
      <c r="F170" s="44">
        <v>39777</v>
      </c>
    </row>
    <row r="171" spans="1:6" x14ac:dyDescent="0.2">
      <c r="A171" s="30">
        <v>16408</v>
      </c>
      <c r="B171" s="22" t="s">
        <v>1633</v>
      </c>
      <c r="C171" s="82" t="s">
        <v>1668</v>
      </c>
      <c r="D171" s="82" t="s">
        <v>1197</v>
      </c>
      <c r="E171" s="63" t="s">
        <v>876</v>
      </c>
      <c r="F171" s="44">
        <v>39778</v>
      </c>
    </row>
    <row r="172" spans="1:6" hidden="1" x14ac:dyDescent="0.2">
      <c r="A172" s="30">
        <v>16508</v>
      </c>
      <c r="B172" s="22" t="s">
        <v>1634</v>
      </c>
      <c r="C172" s="82" t="s">
        <v>1674</v>
      </c>
      <c r="D172" s="22" t="s">
        <v>862</v>
      </c>
      <c r="E172" s="22" t="s">
        <v>802</v>
      </c>
      <c r="F172" s="44">
        <v>39778</v>
      </c>
    </row>
    <row r="173" spans="1:6" hidden="1" x14ac:dyDescent="0.2">
      <c r="A173" s="61">
        <v>16608</v>
      </c>
      <c r="B173" s="45" t="s">
        <v>1635</v>
      </c>
      <c r="C173" s="45" t="s">
        <v>1702</v>
      </c>
      <c r="D173" s="45" t="s">
        <v>862</v>
      </c>
      <c r="E173" s="22" t="s">
        <v>802</v>
      </c>
      <c r="F173" s="44">
        <v>39779</v>
      </c>
    </row>
    <row r="174" spans="1:6" x14ac:dyDescent="0.2">
      <c r="A174" s="30">
        <v>16708</v>
      </c>
      <c r="B174" s="22" t="s">
        <v>1636</v>
      </c>
      <c r="C174" s="23" t="s">
        <v>1178</v>
      </c>
      <c r="D174" s="82" t="s">
        <v>1197</v>
      </c>
      <c r="E174" s="23" t="s">
        <v>1188</v>
      </c>
      <c r="F174" s="44">
        <v>39793</v>
      </c>
    </row>
    <row r="175" spans="1:6" hidden="1" x14ac:dyDescent="0.2">
      <c r="A175" s="30">
        <v>16808</v>
      </c>
      <c r="B175" s="22" t="s">
        <v>1637</v>
      </c>
      <c r="C175" s="23" t="s">
        <v>1138</v>
      </c>
      <c r="D175" s="22" t="s">
        <v>861</v>
      </c>
      <c r="E175" s="1" t="s">
        <v>797</v>
      </c>
      <c r="F175" s="44">
        <v>39793</v>
      </c>
    </row>
    <row r="176" spans="1:6" hidden="1" x14ac:dyDescent="0.2">
      <c r="A176" s="61">
        <v>16908</v>
      </c>
      <c r="B176" s="45" t="s">
        <v>1638</v>
      </c>
      <c r="C176" s="82" t="s">
        <v>1459</v>
      </c>
      <c r="D176" s="22" t="s">
        <v>861</v>
      </c>
      <c r="E176" s="1" t="s">
        <v>1714</v>
      </c>
      <c r="F176" s="44">
        <v>39793</v>
      </c>
    </row>
    <row r="177" spans="1:6" hidden="1" x14ac:dyDescent="0.2">
      <c r="A177" s="61">
        <v>17008</v>
      </c>
      <c r="B177" s="45" t="s">
        <v>1639</v>
      </c>
      <c r="C177" s="45" t="s">
        <v>1708</v>
      </c>
      <c r="D177" s="45" t="s">
        <v>862</v>
      </c>
      <c r="E177" s="1" t="s">
        <v>877</v>
      </c>
      <c r="F177" s="44">
        <v>39794</v>
      </c>
    </row>
    <row r="178" spans="1:6" hidden="1" x14ac:dyDescent="0.2">
      <c r="A178" s="61">
        <v>17108</v>
      </c>
      <c r="B178" s="45" t="s">
        <v>1640</v>
      </c>
      <c r="C178" s="23" t="s">
        <v>842</v>
      </c>
      <c r="D178" s="45" t="s">
        <v>862</v>
      </c>
      <c r="E178" s="22" t="s">
        <v>1719</v>
      </c>
      <c r="F178" s="44">
        <v>39794</v>
      </c>
    </row>
    <row r="179" spans="1:6" x14ac:dyDescent="0.2">
      <c r="A179" s="61">
        <v>17208</v>
      </c>
      <c r="B179" s="45" t="s">
        <v>1641</v>
      </c>
      <c r="C179" s="78" t="s">
        <v>2076</v>
      </c>
      <c r="D179" s="82" t="s">
        <v>1197</v>
      </c>
      <c r="E179" s="22" t="s">
        <v>1187</v>
      </c>
      <c r="F179" s="44">
        <v>39799</v>
      </c>
    </row>
    <row r="180" spans="1:6" x14ac:dyDescent="0.2">
      <c r="A180" s="61">
        <v>17308</v>
      </c>
      <c r="B180" s="45" t="s">
        <v>1642</v>
      </c>
      <c r="C180" s="23" t="s">
        <v>838</v>
      </c>
      <c r="D180" s="22" t="s">
        <v>861</v>
      </c>
      <c r="E180" s="22" t="s">
        <v>830</v>
      </c>
      <c r="F180" s="44">
        <v>39800</v>
      </c>
    </row>
    <row r="181" spans="1:6" x14ac:dyDescent="0.2">
      <c r="A181" s="61">
        <v>17408</v>
      </c>
      <c r="B181" s="45" t="s">
        <v>1643</v>
      </c>
      <c r="C181" s="22" t="s">
        <v>1667</v>
      </c>
      <c r="D181" s="82" t="s">
        <v>1197</v>
      </c>
      <c r="E181" s="22" t="s">
        <v>830</v>
      </c>
      <c r="F181" s="44">
        <v>39800</v>
      </c>
    </row>
    <row r="182" spans="1:6" hidden="1" x14ac:dyDescent="0.2">
      <c r="A182" s="61">
        <v>17508</v>
      </c>
      <c r="B182" s="45" t="s">
        <v>1644</v>
      </c>
      <c r="C182" s="22" t="s">
        <v>1670</v>
      </c>
      <c r="D182" s="45" t="s">
        <v>862</v>
      </c>
      <c r="E182" s="22" t="s">
        <v>1719</v>
      </c>
      <c r="F182" s="44">
        <v>39800</v>
      </c>
    </row>
    <row r="183" spans="1:6" hidden="1" x14ac:dyDescent="0.2">
      <c r="A183" s="61">
        <v>17608</v>
      </c>
      <c r="B183" s="45" t="s">
        <v>1645</v>
      </c>
      <c r="C183" s="22" t="s">
        <v>1670</v>
      </c>
      <c r="D183" s="45" t="s">
        <v>862</v>
      </c>
      <c r="E183" s="22" t="s">
        <v>1719</v>
      </c>
      <c r="F183" s="44">
        <v>39800</v>
      </c>
    </row>
    <row r="184" spans="1:6" hidden="1" x14ac:dyDescent="0.2">
      <c r="A184" s="61">
        <v>17708</v>
      </c>
      <c r="B184" s="45" t="s">
        <v>1646</v>
      </c>
      <c r="C184" s="22" t="s">
        <v>1670</v>
      </c>
      <c r="D184" s="45" t="s">
        <v>862</v>
      </c>
      <c r="E184" s="22" t="s">
        <v>1719</v>
      </c>
      <c r="F184" s="44">
        <v>39800</v>
      </c>
    </row>
    <row r="185" spans="1:6" hidden="1" x14ac:dyDescent="0.2">
      <c r="A185" s="61">
        <v>17808</v>
      </c>
      <c r="B185" s="45" t="s">
        <v>1647</v>
      </c>
      <c r="C185" s="22" t="s">
        <v>1661</v>
      </c>
      <c r="D185" s="45" t="s">
        <v>862</v>
      </c>
      <c r="E185" s="22" t="s">
        <v>1719</v>
      </c>
      <c r="F185" s="44">
        <v>39804</v>
      </c>
    </row>
    <row r="186" spans="1:6" x14ac:dyDescent="0.2">
      <c r="A186" s="61">
        <v>17908</v>
      </c>
      <c r="B186" s="45" t="s">
        <v>1648</v>
      </c>
      <c r="C186" s="22" t="s">
        <v>1667</v>
      </c>
      <c r="D186" s="82" t="s">
        <v>1197</v>
      </c>
      <c r="E186" s="22" t="s">
        <v>1182</v>
      </c>
      <c r="F186" s="44">
        <v>39804</v>
      </c>
    </row>
    <row r="187" spans="1:6" x14ac:dyDescent="0.2">
      <c r="A187" s="61">
        <v>18008</v>
      </c>
      <c r="B187" s="45" t="s">
        <v>1649</v>
      </c>
      <c r="C187" s="45" t="s">
        <v>1710</v>
      </c>
      <c r="D187" s="82" t="s">
        <v>1197</v>
      </c>
      <c r="E187" s="45" t="s">
        <v>1735</v>
      </c>
      <c r="F187" s="44">
        <v>39805</v>
      </c>
    </row>
    <row r="188" spans="1:6" hidden="1" x14ac:dyDescent="0.2">
      <c r="A188" s="61">
        <v>18108</v>
      </c>
      <c r="B188" s="45" t="s">
        <v>1650</v>
      </c>
      <c r="C188" s="22" t="s">
        <v>1670</v>
      </c>
      <c r="D188" s="45" t="s">
        <v>862</v>
      </c>
      <c r="E188" s="22" t="s">
        <v>1719</v>
      </c>
      <c r="F188" s="44">
        <v>39805</v>
      </c>
    </row>
    <row r="189" spans="1:6" hidden="1" x14ac:dyDescent="0.2">
      <c r="A189" s="61">
        <v>18208</v>
      </c>
      <c r="B189" s="45" t="s">
        <v>1651</v>
      </c>
      <c r="C189" s="1" t="s">
        <v>672</v>
      </c>
      <c r="D189" s="45" t="s">
        <v>862</v>
      </c>
      <c r="E189" s="23" t="s">
        <v>811</v>
      </c>
      <c r="F189" s="44">
        <v>39805</v>
      </c>
    </row>
    <row r="190" spans="1:6" hidden="1" x14ac:dyDescent="0.2">
      <c r="A190" s="61">
        <v>18308</v>
      </c>
      <c r="B190" s="45" t="s">
        <v>1652</v>
      </c>
      <c r="C190" s="45" t="s">
        <v>1711</v>
      </c>
      <c r="D190" s="45" t="s">
        <v>862</v>
      </c>
      <c r="E190" s="22" t="s">
        <v>802</v>
      </c>
      <c r="F190" s="44">
        <v>39805</v>
      </c>
    </row>
    <row r="191" spans="1:6" hidden="1" x14ac:dyDescent="0.2">
      <c r="A191" s="61">
        <v>18408</v>
      </c>
      <c r="B191" s="45" t="s">
        <v>1653</v>
      </c>
      <c r="C191" s="92" t="s">
        <v>2078</v>
      </c>
      <c r="D191" s="45" t="s">
        <v>862</v>
      </c>
      <c r="E191" s="87" t="s">
        <v>1720</v>
      </c>
      <c r="F191" s="44">
        <v>39805</v>
      </c>
    </row>
    <row r="192" spans="1:6" hidden="1" x14ac:dyDescent="0.2">
      <c r="A192" s="61">
        <v>18508</v>
      </c>
      <c r="B192" s="45" t="s">
        <v>1654</v>
      </c>
      <c r="C192" s="22" t="s">
        <v>863</v>
      </c>
      <c r="D192" s="22" t="s">
        <v>861</v>
      </c>
      <c r="E192" s="1" t="s">
        <v>1714</v>
      </c>
      <c r="F192" s="44">
        <v>39805</v>
      </c>
    </row>
    <row r="193" spans="1:6" x14ac:dyDescent="0.2">
      <c r="A193" s="61">
        <v>18608</v>
      </c>
      <c r="B193" s="45" t="s">
        <v>1655</v>
      </c>
      <c r="C193" s="23" t="s">
        <v>1136</v>
      </c>
      <c r="D193" s="82" t="s">
        <v>1197</v>
      </c>
      <c r="E193" s="22" t="s">
        <v>1732</v>
      </c>
      <c r="F193" s="44">
        <v>39806</v>
      </c>
    </row>
    <row r="194" spans="1:6" hidden="1" x14ac:dyDescent="0.2">
      <c r="A194" s="61">
        <v>18708</v>
      </c>
      <c r="B194" s="45" t="s">
        <v>1656</v>
      </c>
      <c r="C194" s="45" t="s">
        <v>1712</v>
      </c>
      <c r="D194" s="45" t="s">
        <v>862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1657</v>
      </c>
      <c r="C195" s="23" t="s">
        <v>1147</v>
      </c>
      <c r="D195" s="92" t="s">
        <v>861</v>
      </c>
      <c r="E195" s="22" t="s">
        <v>1726</v>
      </c>
      <c r="F195" s="44">
        <v>39808</v>
      </c>
    </row>
    <row r="196" spans="1:6" hidden="1" x14ac:dyDescent="0.2">
      <c r="A196" s="61">
        <v>18908</v>
      </c>
      <c r="B196" s="45" t="s">
        <v>1658</v>
      </c>
      <c r="C196" s="92" t="s">
        <v>2089</v>
      </c>
      <c r="D196" s="45" t="s">
        <v>862</v>
      </c>
      <c r="E196" s="87" t="s">
        <v>1720</v>
      </c>
      <c r="F196" s="44">
        <v>39808</v>
      </c>
    </row>
    <row r="197" spans="1:6" hidden="1" x14ac:dyDescent="0.2">
      <c r="A197" s="61">
        <v>19008</v>
      </c>
      <c r="B197" s="45" t="s">
        <v>1659</v>
      </c>
      <c r="C197" s="92" t="s">
        <v>2072</v>
      </c>
      <c r="D197" s="45" t="s">
        <v>862</v>
      </c>
      <c r="E197" s="23" t="s">
        <v>794</v>
      </c>
      <c r="F197" s="44">
        <v>39811</v>
      </c>
    </row>
    <row r="198" spans="1:6" x14ac:dyDescent="0.2">
      <c r="A198" s="61">
        <v>19108</v>
      </c>
      <c r="B198" s="45" t="s">
        <v>1660</v>
      </c>
      <c r="C198" s="23" t="s">
        <v>850</v>
      </c>
      <c r="D198" s="92" t="s">
        <v>1197</v>
      </c>
      <c r="E198" s="1" t="s">
        <v>1212</v>
      </c>
      <c r="F198" s="44">
        <v>39812</v>
      </c>
    </row>
    <row r="199" spans="1:6" x14ac:dyDescent="0.2">
      <c r="A199" s="61">
        <v>19208</v>
      </c>
      <c r="B199" s="92" t="s">
        <v>2063</v>
      </c>
      <c r="C199" s="1" t="s">
        <v>856</v>
      </c>
      <c r="D199" s="82" t="s">
        <v>1197</v>
      </c>
      <c r="E199" s="1" t="s">
        <v>1729</v>
      </c>
      <c r="F199" s="44">
        <v>39813</v>
      </c>
    </row>
    <row r="200" spans="1:6" hidden="1" x14ac:dyDescent="0.2">
      <c r="A200" s="61">
        <v>19308</v>
      </c>
      <c r="B200" s="45" t="s">
        <v>1737</v>
      </c>
      <c r="C200" s="22" t="s">
        <v>634</v>
      </c>
      <c r="D200" s="22" t="s">
        <v>862</v>
      </c>
      <c r="E200" s="22" t="s">
        <v>1719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200" xr:uid="{00000000-0009-0000-0000-000010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000-000000000000}">
      <formula1>$N$51:$N$93</formula1>
    </dataValidation>
    <dataValidation type="list" allowBlank="1" showInputMessage="1" showErrorMessage="1" sqref="A1:A5" xr:uid="{00000000-0002-0000-1000-000001000000}">
      <formula1>$L$51:$L$173</formula1>
    </dataValidation>
    <dataValidation type="list" allowBlank="1" showInputMessage="1" showErrorMessage="1" sqref="F1:F5" xr:uid="{00000000-0002-0000-10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8"/>
  <sheetViews>
    <sheetView workbookViewId="0">
      <selection activeCell="B26" sqref="B26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383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107</v>
      </c>
      <c r="B9" s="23" t="s">
        <v>1225</v>
      </c>
      <c r="C9" s="23" t="s">
        <v>1427</v>
      </c>
      <c r="D9" s="23" t="s">
        <v>862</v>
      </c>
      <c r="E9" s="22" t="s">
        <v>1719</v>
      </c>
      <c r="F9" s="24">
        <v>39104</v>
      </c>
    </row>
    <row r="10" spans="1:9" ht="13.5" thickBot="1" x14ac:dyDescent="0.25">
      <c r="A10" s="31">
        <v>207</v>
      </c>
      <c r="B10" s="23" t="s">
        <v>1226</v>
      </c>
      <c r="C10" s="87" t="s">
        <v>1428</v>
      </c>
      <c r="D10" s="23" t="s">
        <v>1025</v>
      </c>
      <c r="E10" s="23" t="s">
        <v>811</v>
      </c>
      <c r="F10" s="24">
        <v>39104</v>
      </c>
    </row>
    <row r="11" spans="1:9" x14ac:dyDescent="0.2">
      <c r="A11" s="31">
        <v>307</v>
      </c>
      <c r="B11" s="23" t="s">
        <v>1227</v>
      </c>
      <c r="C11" s="23" t="s">
        <v>1429</v>
      </c>
      <c r="D11" s="23" t="s">
        <v>1025</v>
      </c>
      <c r="E11" s="22" t="s">
        <v>802</v>
      </c>
      <c r="F11" s="24">
        <v>39111</v>
      </c>
      <c r="H11" s="34" t="s">
        <v>1202</v>
      </c>
      <c r="I11" s="15">
        <f>COUNTIF($D$9:$D$5002,"PTE")</f>
        <v>38</v>
      </c>
    </row>
    <row r="12" spans="1:9" x14ac:dyDescent="0.2">
      <c r="A12" s="31">
        <v>407</v>
      </c>
      <c r="B12" s="23" t="s">
        <v>1228</v>
      </c>
      <c r="C12" s="23" t="s">
        <v>1430</v>
      </c>
      <c r="D12" s="23" t="s">
        <v>1025</v>
      </c>
      <c r="E12" s="1" t="s">
        <v>877</v>
      </c>
      <c r="F12" s="24">
        <v>39111</v>
      </c>
      <c r="H12" s="33" t="s">
        <v>1201</v>
      </c>
      <c r="I12" s="17">
        <f>COUNTIF($D$9:$D$5002,"PT")</f>
        <v>16</v>
      </c>
    </row>
    <row r="13" spans="1:9" x14ac:dyDescent="0.2">
      <c r="A13" s="31">
        <v>507</v>
      </c>
      <c r="B13" s="23" t="s">
        <v>1229</v>
      </c>
      <c r="C13" s="24" t="s">
        <v>1431</v>
      </c>
      <c r="D13" s="24" t="s">
        <v>1025</v>
      </c>
      <c r="E13" s="1" t="s">
        <v>877</v>
      </c>
      <c r="F13" s="24">
        <v>39111</v>
      </c>
      <c r="H13" s="33" t="s">
        <v>1200</v>
      </c>
      <c r="I13" s="17">
        <f>COUNTIF($D$9:$D$5002,"PF")</f>
        <v>75</v>
      </c>
    </row>
    <row r="14" spans="1:9" x14ac:dyDescent="0.2">
      <c r="A14" s="31">
        <v>607</v>
      </c>
      <c r="B14" s="23" t="s">
        <v>1230</v>
      </c>
      <c r="C14" s="23" t="s">
        <v>1432</v>
      </c>
      <c r="D14" s="23" t="s">
        <v>861</v>
      </c>
      <c r="E14" s="87" t="s">
        <v>1720</v>
      </c>
      <c r="F14" s="24">
        <v>39111</v>
      </c>
      <c r="H14" s="33" t="s">
        <v>1199</v>
      </c>
      <c r="I14" s="17">
        <f>COUNTIF($D$9:$D$5002,"PF/PTE")</f>
        <v>70</v>
      </c>
    </row>
    <row r="15" spans="1:9" ht="13.5" thickBot="1" x14ac:dyDescent="0.25">
      <c r="A15" s="31">
        <v>707</v>
      </c>
      <c r="B15" s="23" t="s">
        <v>1231</v>
      </c>
      <c r="C15" s="93" t="s">
        <v>1137</v>
      </c>
      <c r="D15" s="78" t="s">
        <v>861</v>
      </c>
      <c r="E15" s="23" t="s">
        <v>811</v>
      </c>
      <c r="F15" s="24">
        <v>39111</v>
      </c>
      <c r="H15" s="32" t="s">
        <v>1198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1232</v>
      </c>
      <c r="C16" s="23" t="s">
        <v>1433</v>
      </c>
      <c r="D16" s="23" t="s">
        <v>1025</v>
      </c>
      <c r="E16" s="1" t="s">
        <v>877</v>
      </c>
      <c r="F16" s="24">
        <v>39111</v>
      </c>
      <c r="H16" s="32" t="s">
        <v>254</v>
      </c>
      <c r="I16" s="19">
        <f>COUNTIF($D$9:$D$5002,"Bio")</f>
        <v>4</v>
      </c>
    </row>
    <row r="17" spans="1:9" ht="13.5" thickBot="1" x14ac:dyDescent="0.25">
      <c r="A17" s="31">
        <v>907</v>
      </c>
      <c r="B17" s="23" t="s">
        <v>1233</v>
      </c>
      <c r="C17" s="93" t="s">
        <v>1137</v>
      </c>
      <c r="D17" s="23" t="s">
        <v>862</v>
      </c>
      <c r="E17" s="23" t="s">
        <v>811</v>
      </c>
      <c r="F17" s="24">
        <v>39113</v>
      </c>
    </row>
    <row r="18" spans="1:9" ht="13.5" thickBot="1" x14ac:dyDescent="0.25">
      <c r="A18" s="31">
        <v>1007</v>
      </c>
      <c r="B18" s="23" t="s">
        <v>1234</v>
      </c>
      <c r="C18" s="23" t="s">
        <v>1434</v>
      </c>
      <c r="D18" s="23" t="s">
        <v>862</v>
      </c>
      <c r="E18" s="23" t="s">
        <v>811</v>
      </c>
      <c r="F18" s="24">
        <v>39113</v>
      </c>
      <c r="H18" s="35" t="s">
        <v>1204</v>
      </c>
      <c r="I18" s="36">
        <f>SUM(I11:I16)</f>
        <v>203</v>
      </c>
    </row>
    <row r="19" spans="1:9" x14ac:dyDescent="0.2">
      <c r="A19" s="31">
        <v>1107</v>
      </c>
      <c r="B19" s="23" t="s">
        <v>1235</v>
      </c>
      <c r="C19" s="23" t="s">
        <v>1435</v>
      </c>
      <c r="D19" s="23" t="s">
        <v>1025</v>
      </c>
      <c r="E19" s="1" t="s">
        <v>877</v>
      </c>
      <c r="F19" s="24">
        <v>39122</v>
      </c>
    </row>
    <row r="20" spans="1:9" x14ac:dyDescent="0.2">
      <c r="A20" s="31">
        <v>1207</v>
      </c>
      <c r="B20" s="23" t="s">
        <v>1236</v>
      </c>
      <c r="C20" s="23" t="s">
        <v>1436</v>
      </c>
      <c r="D20" s="23" t="s">
        <v>1025</v>
      </c>
      <c r="E20" s="23" t="s">
        <v>811</v>
      </c>
      <c r="F20" s="24">
        <v>39122</v>
      </c>
    </row>
    <row r="21" spans="1:9" x14ac:dyDescent="0.2">
      <c r="A21" s="31">
        <v>1307</v>
      </c>
      <c r="B21" s="23" t="s">
        <v>1237</v>
      </c>
      <c r="C21" s="23" t="s">
        <v>1437</v>
      </c>
      <c r="D21" s="23" t="s">
        <v>1025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1238</v>
      </c>
      <c r="C22" s="23" t="s">
        <v>1438</v>
      </c>
      <c r="D22" s="23" t="s">
        <v>861</v>
      </c>
      <c r="E22" s="87" t="s">
        <v>1720</v>
      </c>
      <c r="F22" s="24">
        <v>39139</v>
      </c>
    </row>
    <row r="23" spans="1:9" x14ac:dyDescent="0.2">
      <c r="A23" s="31">
        <v>1507</v>
      </c>
      <c r="B23" s="23" t="s">
        <v>1239</v>
      </c>
      <c r="C23" s="23" t="s">
        <v>1439</v>
      </c>
      <c r="D23" s="23" t="s">
        <v>862</v>
      </c>
      <c r="E23" s="22" t="s">
        <v>802</v>
      </c>
      <c r="F23" s="24">
        <v>39141</v>
      </c>
    </row>
    <row r="24" spans="1:9" x14ac:dyDescent="0.2">
      <c r="A24" s="31">
        <v>1607</v>
      </c>
      <c r="B24" s="23" t="s">
        <v>1240</v>
      </c>
      <c r="C24" s="22" t="s">
        <v>863</v>
      </c>
      <c r="D24" s="23" t="s">
        <v>861</v>
      </c>
      <c r="E24" s="1" t="s">
        <v>1714</v>
      </c>
      <c r="F24" s="24">
        <v>39141</v>
      </c>
    </row>
    <row r="25" spans="1:9" x14ac:dyDescent="0.2">
      <c r="A25" s="31">
        <v>1707</v>
      </c>
      <c r="B25" s="23" t="s">
        <v>1241</v>
      </c>
      <c r="C25" s="22" t="s">
        <v>863</v>
      </c>
      <c r="D25" s="23" t="s">
        <v>861</v>
      </c>
      <c r="E25" s="22" t="s">
        <v>883</v>
      </c>
      <c r="F25" s="24">
        <v>39153</v>
      </c>
    </row>
    <row r="26" spans="1:9" x14ac:dyDescent="0.2">
      <c r="A26" s="31">
        <v>1807</v>
      </c>
      <c r="B26" s="23" t="s">
        <v>1242</v>
      </c>
      <c r="C26" s="23" t="s">
        <v>635</v>
      </c>
      <c r="D26" s="23" t="s">
        <v>861</v>
      </c>
      <c r="E26" s="22" t="s">
        <v>1726</v>
      </c>
      <c r="F26" s="24">
        <v>39153</v>
      </c>
    </row>
    <row r="27" spans="1:9" x14ac:dyDescent="0.2">
      <c r="A27" s="31">
        <v>1907</v>
      </c>
      <c r="B27" s="23" t="s">
        <v>1243</v>
      </c>
      <c r="C27" s="22" t="s">
        <v>115</v>
      </c>
      <c r="D27" s="23" t="s">
        <v>1025</v>
      </c>
      <c r="E27" s="23" t="s">
        <v>811</v>
      </c>
      <c r="F27" s="24">
        <v>39155</v>
      </c>
    </row>
    <row r="28" spans="1:9" ht="25.5" x14ac:dyDescent="0.2">
      <c r="A28" s="31">
        <v>2007</v>
      </c>
      <c r="B28" s="23" t="s">
        <v>1244</v>
      </c>
      <c r="C28" s="23" t="s">
        <v>1440</v>
      </c>
      <c r="D28" s="78" t="s">
        <v>3001</v>
      </c>
      <c r="E28" s="23" t="s">
        <v>890</v>
      </c>
      <c r="F28" s="24">
        <v>39155</v>
      </c>
    </row>
    <row r="29" spans="1:9" x14ac:dyDescent="0.2">
      <c r="A29" s="31">
        <v>2107</v>
      </c>
      <c r="B29" s="23" t="s">
        <v>1245</v>
      </c>
      <c r="C29" s="23" t="s">
        <v>1437</v>
      </c>
      <c r="D29" s="23" t="s">
        <v>862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1246</v>
      </c>
      <c r="C30" s="1" t="s">
        <v>840</v>
      </c>
      <c r="D30" s="23" t="s">
        <v>861</v>
      </c>
      <c r="E30" s="22" t="s">
        <v>1182</v>
      </c>
      <c r="F30" s="24">
        <v>39157</v>
      </c>
    </row>
    <row r="31" spans="1:9" x14ac:dyDescent="0.2">
      <c r="A31" s="31">
        <v>2307</v>
      </c>
      <c r="B31" s="23" t="s">
        <v>1247</v>
      </c>
      <c r="C31" s="23" t="s">
        <v>1178</v>
      </c>
      <c r="D31" s="23" t="s">
        <v>862</v>
      </c>
      <c r="E31" s="1" t="s">
        <v>797</v>
      </c>
      <c r="F31" s="24">
        <v>39157</v>
      </c>
    </row>
    <row r="32" spans="1:9" x14ac:dyDescent="0.2">
      <c r="A32" s="31">
        <v>2407</v>
      </c>
      <c r="B32" s="23" t="s">
        <v>1248</v>
      </c>
      <c r="C32" s="78" t="s">
        <v>2087</v>
      </c>
      <c r="D32" s="23" t="s">
        <v>862</v>
      </c>
      <c r="E32" s="22" t="s">
        <v>802</v>
      </c>
      <c r="F32" s="24">
        <v>39157</v>
      </c>
    </row>
    <row r="33" spans="1:6" x14ac:dyDescent="0.2">
      <c r="A33" s="31">
        <v>2507</v>
      </c>
      <c r="B33" s="23" t="s">
        <v>1249</v>
      </c>
      <c r="C33" s="22" t="s">
        <v>1667</v>
      </c>
      <c r="D33" s="23" t="s">
        <v>1197</v>
      </c>
      <c r="E33" s="22" t="s">
        <v>830</v>
      </c>
      <c r="F33" s="24">
        <v>39161</v>
      </c>
    </row>
    <row r="34" spans="1:6" x14ac:dyDescent="0.2">
      <c r="A34" s="31">
        <v>2607</v>
      </c>
      <c r="B34" s="23" t="s">
        <v>1250</v>
      </c>
      <c r="C34" s="23" t="s">
        <v>1446</v>
      </c>
      <c r="D34" s="78" t="s">
        <v>1197</v>
      </c>
      <c r="E34" s="22" t="s">
        <v>1732</v>
      </c>
      <c r="F34" s="24">
        <v>39163</v>
      </c>
    </row>
    <row r="35" spans="1:6" x14ac:dyDescent="0.2">
      <c r="A35" s="31">
        <v>2707</v>
      </c>
      <c r="B35" s="23" t="s">
        <v>1251</v>
      </c>
      <c r="C35" s="23" t="s">
        <v>990</v>
      </c>
      <c r="D35" s="23" t="s">
        <v>861</v>
      </c>
      <c r="E35" s="1" t="s">
        <v>826</v>
      </c>
      <c r="F35" s="24">
        <v>39163</v>
      </c>
    </row>
    <row r="36" spans="1:6" x14ac:dyDescent="0.2">
      <c r="A36" s="31">
        <v>2807</v>
      </c>
      <c r="B36" s="23" t="s">
        <v>1252</v>
      </c>
      <c r="C36" s="23" t="s">
        <v>1443</v>
      </c>
      <c r="D36" s="23" t="s">
        <v>862</v>
      </c>
      <c r="E36" s="87" t="s">
        <v>1720</v>
      </c>
      <c r="F36" s="24">
        <v>39163</v>
      </c>
    </row>
    <row r="37" spans="1:6" x14ac:dyDescent="0.2">
      <c r="A37" s="31">
        <v>2907</v>
      </c>
      <c r="B37" s="23" t="s">
        <v>1253</v>
      </c>
      <c r="C37" s="23" t="s">
        <v>838</v>
      </c>
      <c r="D37" s="23" t="s">
        <v>1025</v>
      </c>
      <c r="E37" s="22" t="s">
        <v>1719</v>
      </c>
      <c r="F37" s="24">
        <v>39167</v>
      </c>
    </row>
    <row r="38" spans="1:6" ht="25.5" x14ac:dyDescent="0.2">
      <c r="A38" s="31">
        <v>3007</v>
      </c>
      <c r="B38" s="23" t="s">
        <v>1254</v>
      </c>
      <c r="C38" s="23" t="s">
        <v>1444</v>
      </c>
      <c r="D38" s="23" t="s">
        <v>862</v>
      </c>
      <c r="E38" s="23" t="s">
        <v>1205</v>
      </c>
      <c r="F38" s="24">
        <v>39170</v>
      </c>
    </row>
    <row r="39" spans="1:6" x14ac:dyDescent="0.2">
      <c r="A39" s="31">
        <v>3107</v>
      </c>
      <c r="B39" s="23" t="s">
        <v>1255</v>
      </c>
      <c r="C39" s="23" t="s">
        <v>1445</v>
      </c>
      <c r="D39" s="23" t="s">
        <v>862</v>
      </c>
      <c r="E39" s="87" t="s">
        <v>1829</v>
      </c>
      <c r="F39" s="24">
        <v>39170</v>
      </c>
    </row>
    <row r="40" spans="1:6" x14ac:dyDescent="0.2">
      <c r="A40" s="31">
        <v>3207</v>
      </c>
      <c r="B40" s="23" t="s">
        <v>1256</v>
      </c>
      <c r="C40" s="23" t="s">
        <v>635</v>
      </c>
      <c r="D40" s="23" t="s">
        <v>862</v>
      </c>
      <c r="E40" s="23" t="s">
        <v>811</v>
      </c>
      <c r="F40" s="24">
        <v>39175</v>
      </c>
    </row>
    <row r="41" spans="1:6" x14ac:dyDescent="0.2">
      <c r="A41" s="31">
        <v>3307</v>
      </c>
      <c r="B41" s="23" t="s">
        <v>1257</v>
      </c>
      <c r="C41" s="23" t="s">
        <v>1157</v>
      </c>
      <c r="D41" s="23" t="s">
        <v>862</v>
      </c>
      <c r="E41" s="23" t="s">
        <v>811</v>
      </c>
      <c r="F41" s="24">
        <v>39175</v>
      </c>
    </row>
    <row r="42" spans="1:6" x14ac:dyDescent="0.2">
      <c r="A42" s="31">
        <v>3407</v>
      </c>
      <c r="B42" s="23" t="s">
        <v>1258</v>
      </c>
      <c r="C42" s="93" t="s">
        <v>1137</v>
      </c>
      <c r="D42" s="78" t="s">
        <v>1197</v>
      </c>
      <c r="E42" s="63" t="s">
        <v>876</v>
      </c>
      <c r="F42" s="24">
        <v>39182</v>
      </c>
    </row>
    <row r="43" spans="1:6" x14ac:dyDescent="0.2">
      <c r="A43" s="31">
        <v>3507</v>
      </c>
      <c r="B43" s="23" t="s">
        <v>1259</v>
      </c>
      <c r="C43" s="23" t="s">
        <v>1446</v>
      </c>
      <c r="D43" s="23" t="s">
        <v>861</v>
      </c>
      <c r="E43" s="1" t="s">
        <v>1714</v>
      </c>
      <c r="F43" s="24">
        <v>39182</v>
      </c>
    </row>
    <row r="44" spans="1:6" x14ac:dyDescent="0.2">
      <c r="A44" s="31">
        <v>3607</v>
      </c>
      <c r="B44" s="23" t="s">
        <v>1260</v>
      </c>
      <c r="C44" s="93" t="s">
        <v>1137</v>
      </c>
      <c r="D44" s="23" t="s">
        <v>1197</v>
      </c>
      <c r="E44" s="1" t="s">
        <v>888</v>
      </c>
      <c r="F44" s="24">
        <v>39191</v>
      </c>
    </row>
    <row r="45" spans="1:6" x14ac:dyDescent="0.2">
      <c r="A45" s="31">
        <v>3707</v>
      </c>
      <c r="B45" s="23" t="s">
        <v>1261</v>
      </c>
      <c r="C45" s="93" t="s">
        <v>1137</v>
      </c>
      <c r="D45" s="23" t="s">
        <v>1197</v>
      </c>
      <c r="E45" s="1" t="s">
        <v>888</v>
      </c>
      <c r="F45" s="24">
        <v>39191</v>
      </c>
    </row>
    <row r="46" spans="1:6" x14ac:dyDescent="0.2">
      <c r="A46" s="31">
        <v>3807</v>
      </c>
      <c r="B46" s="23" t="s">
        <v>1262</v>
      </c>
      <c r="C46" s="93" t="s">
        <v>1137</v>
      </c>
      <c r="D46" s="23" t="s">
        <v>1197</v>
      </c>
      <c r="E46" s="1" t="s">
        <v>888</v>
      </c>
      <c r="F46" s="24">
        <v>39191</v>
      </c>
    </row>
    <row r="47" spans="1:6" x14ac:dyDescent="0.2">
      <c r="A47" s="31">
        <v>3907</v>
      </c>
      <c r="B47" s="23" t="s">
        <v>1263</v>
      </c>
      <c r="C47" s="78" t="s">
        <v>2091</v>
      </c>
      <c r="D47" s="23" t="s">
        <v>1197</v>
      </c>
      <c r="E47" s="1" t="s">
        <v>1714</v>
      </c>
      <c r="F47" s="24">
        <v>39198</v>
      </c>
    </row>
    <row r="48" spans="1:6" x14ac:dyDescent="0.2">
      <c r="A48" s="31">
        <v>4007</v>
      </c>
      <c r="B48" s="23" t="s">
        <v>1264</v>
      </c>
      <c r="C48" s="23" t="s">
        <v>1443</v>
      </c>
      <c r="D48" s="23" t="s">
        <v>862</v>
      </c>
      <c r="E48" s="87" t="s">
        <v>1720</v>
      </c>
      <c r="F48" s="24">
        <v>39199</v>
      </c>
    </row>
    <row r="49" spans="1:6" x14ac:dyDescent="0.2">
      <c r="A49" s="31">
        <v>4107</v>
      </c>
      <c r="B49" s="23" t="s">
        <v>1265</v>
      </c>
      <c r="C49" s="22" t="s">
        <v>1661</v>
      </c>
      <c r="D49" s="23" t="s">
        <v>861</v>
      </c>
      <c r="E49" s="22" t="s">
        <v>1187</v>
      </c>
      <c r="F49" s="24">
        <v>39206</v>
      </c>
    </row>
    <row r="50" spans="1:6" x14ac:dyDescent="0.2">
      <c r="A50" s="31">
        <v>4207</v>
      </c>
      <c r="B50" s="23" t="s">
        <v>1266</v>
      </c>
      <c r="C50" s="23" t="s">
        <v>1449</v>
      </c>
      <c r="D50" s="23" t="s">
        <v>862</v>
      </c>
      <c r="E50" s="23" t="s">
        <v>1207</v>
      </c>
      <c r="F50" s="24">
        <v>39210</v>
      </c>
    </row>
    <row r="51" spans="1:6" x14ac:dyDescent="0.2">
      <c r="A51" s="31">
        <v>4307</v>
      </c>
      <c r="B51" s="23" t="s">
        <v>1267</v>
      </c>
      <c r="C51" s="23" t="s">
        <v>1449</v>
      </c>
      <c r="D51" s="23" t="s">
        <v>862</v>
      </c>
      <c r="E51" s="23" t="s">
        <v>1207</v>
      </c>
      <c r="F51" s="24">
        <v>39210</v>
      </c>
    </row>
    <row r="52" spans="1:6" x14ac:dyDescent="0.2">
      <c r="A52" s="31">
        <v>4407</v>
      </c>
      <c r="B52" s="23" t="s">
        <v>1268</v>
      </c>
      <c r="C52" s="22" t="s">
        <v>115</v>
      </c>
      <c r="D52" s="23" t="s">
        <v>861</v>
      </c>
      <c r="E52" s="22" t="s">
        <v>1726</v>
      </c>
      <c r="F52" s="24">
        <v>39212</v>
      </c>
    </row>
    <row r="53" spans="1:6" x14ac:dyDescent="0.2">
      <c r="A53" s="31">
        <v>4507</v>
      </c>
      <c r="B53" s="23" t="s">
        <v>1269</v>
      </c>
      <c r="C53" s="22" t="s">
        <v>1665</v>
      </c>
      <c r="D53" s="23" t="s">
        <v>862</v>
      </c>
      <c r="E53" s="23" t="s">
        <v>1208</v>
      </c>
      <c r="F53" s="24">
        <v>39212</v>
      </c>
    </row>
    <row r="54" spans="1:6" x14ac:dyDescent="0.2">
      <c r="A54" s="31">
        <v>4607</v>
      </c>
      <c r="B54" s="23" t="s">
        <v>1270</v>
      </c>
      <c r="C54" s="23" t="s">
        <v>1158</v>
      </c>
      <c r="D54" s="78" t="s">
        <v>1197</v>
      </c>
      <c r="E54" s="1" t="s">
        <v>797</v>
      </c>
      <c r="F54" s="24">
        <v>39213</v>
      </c>
    </row>
    <row r="55" spans="1:6" ht="38.25" x14ac:dyDescent="0.2">
      <c r="A55" s="31">
        <v>4707</v>
      </c>
      <c r="B55" s="23" t="s">
        <v>1271</v>
      </c>
      <c r="C55" s="23" t="s">
        <v>1451</v>
      </c>
      <c r="D55" s="23" t="s">
        <v>862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1272</v>
      </c>
      <c r="C56" s="78" t="s">
        <v>853</v>
      </c>
      <c r="D56" s="23" t="s">
        <v>861</v>
      </c>
      <c r="E56" s="22" t="s">
        <v>1182</v>
      </c>
      <c r="F56" s="24">
        <v>39218</v>
      </c>
    </row>
    <row r="57" spans="1:6" x14ac:dyDescent="0.2">
      <c r="A57" s="31">
        <v>4907</v>
      </c>
      <c r="B57" s="23" t="s">
        <v>1273</v>
      </c>
      <c r="C57" s="22" t="s">
        <v>115</v>
      </c>
      <c r="D57" s="23" t="s">
        <v>862</v>
      </c>
      <c r="E57" s="63" t="s">
        <v>796</v>
      </c>
      <c r="F57" s="24">
        <v>39219</v>
      </c>
    </row>
    <row r="58" spans="1:6" x14ac:dyDescent="0.2">
      <c r="A58" s="31">
        <v>5007</v>
      </c>
      <c r="B58" s="23" t="s">
        <v>1274</v>
      </c>
      <c r="C58" s="23" t="s">
        <v>1147</v>
      </c>
      <c r="D58" s="78" t="s">
        <v>1197</v>
      </c>
      <c r="E58" s="22" t="s">
        <v>883</v>
      </c>
      <c r="F58" s="24">
        <v>39219</v>
      </c>
    </row>
    <row r="59" spans="1:6" x14ac:dyDescent="0.2">
      <c r="A59" s="31">
        <v>5107</v>
      </c>
      <c r="B59" s="23" t="s">
        <v>1275</v>
      </c>
      <c r="C59" s="23" t="s">
        <v>1453</v>
      </c>
      <c r="D59" s="23" t="s">
        <v>861</v>
      </c>
      <c r="E59" s="22" t="s">
        <v>883</v>
      </c>
      <c r="F59" s="24">
        <v>39223</v>
      </c>
    </row>
    <row r="60" spans="1:6" x14ac:dyDescent="0.2">
      <c r="A60" s="31">
        <v>5207</v>
      </c>
      <c r="B60" s="23" t="s">
        <v>1276</v>
      </c>
      <c r="C60" s="23" t="s">
        <v>1157</v>
      </c>
      <c r="D60" s="23" t="s">
        <v>862</v>
      </c>
      <c r="E60" s="23" t="s">
        <v>811</v>
      </c>
      <c r="F60" s="24">
        <v>39227</v>
      </c>
    </row>
    <row r="61" spans="1:6" x14ac:dyDescent="0.2">
      <c r="A61" s="31">
        <v>5307</v>
      </c>
      <c r="B61" s="23" t="s">
        <v>1277</v>
      </c>
      <c r="C61" s="22" t="s">
        <v>863</v>
      </c>
      <c r="D61" s="23" t="s">
        <v>861</v>
      </c>
      <c r="E61" s="22" t="s">
        <v>1187</v>
      </c>
      <c r="F61" s="24">
        <v>39232</v>
      </c>
    </row>
    <row r="62" spans="1:6" x14ac:dyDescent="0.2">
      <c r="A62" s="31">
        <v>5407</v>
      </c>
      <c r="B62" s="23" t="s">
        <v>1278</v>
      </c>
      <c r="C62" s="23" t="s">
        <v>1170</v>
      </c>
      <c r="D62" s="23" t="s">
        <v>862</v>
      </c>
      <c r="E62" s="23" t="s">
        <v>811</v>
      </c>
      <c r="F62" s="24">
        <v>39232</v>
      </c>
    </row>
    <row r="63" spans="1:6" x14ac:dyDescent="0.2">
      <c r="A63" s="31">
        <v>5507</v>
      </c>
      <c r="B63" s="23" t="s">
        <v>1279</v>
      </c>
      <c r="C63" s="23" t="s">
        <v>1157</v>
      </c>
      <c r="D63" s="23" t="s">
        <v>862</v>
      </c>
      <c r="E63" s="23" t="s">
        <v>811</v>
      </c>
      <c r="F63" s="24">
        <v>39232</v>
      </c>
    </row>
    <row r="64" spans="1:6" x14ac:dyDescent="0.2">
      <c r="A64" s="31">
        <v>5607</v>
      </c>
      <c r="B64" s="23" t="s">
        <v>1280</v>
      </c>
      <c r="C64" s="23" t="s">
        <v>1446</v>
      </c>
      <c r="D64" s="23" t="s">
        <v>861</v>
      </c>
      <c r="E64" s="1" t="s">
        <v>826</v>
      </c>
      <c r="F64" s="24">
        <v>39232</v>
      </c>
    </row>
    <row r="65" spans="1:6" x14ac:dyDescent="0.2">
      <c r="A65" s="31">
        <v>5707</v>
      </c>
      <c r="B65" s="23" t="s">
        <v>1281</v>
      </c>
      <c r="C65" s="23" t="s">
        <v>1455</v>
      </c>
      <c r="D65" s="23" t="s">
        <v>861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1282</v>
      </c>
      <c r="C66" s="81" t="s">
        <v>2065</v>
      </c>
      <c r="D66" s="23" t="s">
        <v>1197</v>
      </c>
      <c r="E66" s="63" t="s">
        <v>876</v>
      </c>
      <c r="F66" s="24">
        <v>39232</v>
      </c>
    </row>
    <row r="67" spans="1:6" x14ac:dyDescent="0.2">
      <c r="A67" s="31">
        <v>5907</v>
      </c>
      <c r="B67" s="23" t="s">
        <v>1283</v>
      </c>
      <c r="C67" s="81" t="s">
        <v>2065</v>
      </c>
      <c r="D67" s="23" t="s">
        <v>1197</v>
      </c>
      <c r="E67" s="63" t="s">
        <v>876</v>
      </c>
      <c r="F67" s="24">
        <v>39232</v>
      </c>
    </row>
    <row r="68" spans="1:6" x14ac:dyDescent="0.2">
      <c r="A68" s="31">
        <v>6007</v>
      </c>
      <c r="B68" s="23" t="s">
        <v>1284</v>
      </c>
      <c r="C68" s="78" t="s">
        <v>2086</v>
      </c>
      <c r="D68" s="23" t="s">
        <v>862</v>
      </c>
      <c r="E68" s="23" t="s">
        <v>794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862</v>
      </c>
      <c r="E69" s="22" t="s">
        <v>1719</v>
      </c>
      <c r="F69" s="24">
        <v>39239</v>
      </c>
    </row>
    <row r="70" spans="1:6" x14ac:dyDescent="0.2">
      <c r="A70" s="31">
        <v>6107</v>
      </c>
      <c r="B70" s="23" t="s">
        <v>1285</v>
      </c>
      <c r="C70" s="23" t="s">
        <v>1456</v>
      </c>
      <c r="D70" s="23" t="s">
        <v>862</v>
      </c>
      <c r="E70" s="23" t="s">
        <v>811</v>
      </c>
      <c r="F70" s="24">
        <v>39239</v>
      </c>
    </row>
    <row r="71" spans="1:6" x14ac:dyDescent="0.2">
      <c r="A71" s="31">
        <v>6207</v>
      </c>
      <c r="B71" s="23" t="s">
        <v>1286</v>
      </c>
      <c r="C71" s="78" t="s">
        <v>2071</v>
      </c>
      <c r="D71" s="78" t="s">
        <v>1197</v>
      </c>
      <c r="E71" s="63" t="s">
        <v>876</v>
      </c>
      <c r="F71" s="24">
        <v>39239</v>
      </c>
    </row>
    <row r="72" spans="1:6" x14ac:dyDescent="0.2">
      <c r="A72" s="31">
        <v>6307</v>
      </c>
      <c r="B72" s="23" t="s">
        <v>1287</v>
      </c>
      <c r="C72" s="23" t="s">
        <v>1439</v>
      </c>
      <c r="D72" s="23" t="s">
        <v>862</v>
      </c>
      <c r="E72" s="22" t="s">
        <v>802</v>
      </c>
      <c r="F72" s="24">
        <v>39248</v>
      </c>
    </row>
    <row r="73" spans="1:6" x14ac:dyDescent="0.2">
      <c r="A73" s="31">
        <v>6407</v>
      </c>
      <c r="B73" s="23" t="s">
        <v>1288</v>
      </c>
      <c r="C73" s="23" t="s">
        <v>1164</v>
      </c>
      <c r="D73" s="23" t="s">
        <v>862</v>
      </c>
      <c r="E73" s="22" t="s">
        <v>1719</v>
      </c>
      <c r="F73" s="24">
        <v>39248</v>
      </c>
    </row>
    <row r="74" spans="1:6" x14ac:dyDescent="0.2">
      <c r="A74" s="31">
        <v>6507</v>
      </c>
      <c r="B74" s="23" t="s">
        <v>1289</v>
      </c>
      <c r="C74" s="23" t="s">
        <v>1164</v>
      </c>
      <c r="D74" s="23" t="s">
        <v>862</v>
      </c>
      <c r="E74" s="22" t="s">
        <v>1719</v>
      </c>
      <c r="F74" s="24">
        <v>39248</v>
      </c>
    </row>
    <row r="75" spans="1:6" x14ac:dyDescent="0.2">
      <c r="A75" s="31">
        <v>6607</v>
      </c>
      <c r="B75" s="23" t="s">
        <v>1290</v>
      </c>
      <c r="C75" s="23" t="s">
        <v>1434</v>
      </c>
      <c r="D75" s="23" t="s">
        <v>862</v>
      </c>
      <c r="E75" s="23" t="s">
        <v>811</v>
      </c>
      <c r="F75" s="24">
        <v>39255</v>
      </c>
    </row>
    <row r="76" spans="1:6" x14ac:dyDescent="0.2">
      <c r="A76" s="31">
        <v>6707</v>
      </c>
      <c r="B76" s="23" t="s">
        <v>1291</v>
      </c>
      <c r="C76" s="93" t="s">
        <v>1137</v>
      </c>
      <c r="D76" s="23" t="s">
        <v>1197</v>
      </c>
      <c r="E76" s="23" t="s">
        <v>1210</v>
      </c>
      <c r="F76" s="24">
        <v>39255</v>
      </c>
    </row>
    <row r="77" spans="1:6" x14ac:dyDescent="0.2">
      <c r="A77" s="31">
        <v>6807</v>
      </c>
      <c r="B77" s="23" t="s">
        <v>1292</v>
      </c>
      <c r="C77" s="23" t="s">
        <v>1145</v>
      </c>
      <c r="D77" s="23" t="s">
        <v>862</v>
      </c>
      <c r="E77" s="87" t="s">
        <v>804</v>
      </c>
      <c r="F77" s="24">
        <v>39255</v>
      </c>
    </row>
    <row r="78" spans="1:6" x14ac:dyDescent="0.2">
      <c r="A78" s="31">
        <v>6907</v>
      </c>
      <c r="B78" s="23" t="s">
        <v>1293</v>
      </c>
      <c r="C78" s="23" t="s">
        <v>1457</v>
      </c>
      <c r="D78" s="23" t="s">
        <v>862</v>
      </c>
      <c r="E78" s="23" t="s">
        <v>1211</v>
      </c>
      <c r="F78" s="24">
        <v>39255</v>
      </c>
    </row>
    <row r="79" spans="1:6" x14ac:dyDescent="0.2">
      <c r="A79" s="31">
        <v>7007</v>
      </c>
      <c r="B79" s="23" t="s">
        <v>1294</v>
      </c>
      <c r="C79" s="78" t="s">
        <v>2056</v>
      </c>
      <c r="D79" s="23" t="s">
        <v>862</v>
      </c>
      <c r="E79" s="87" t="s">
        <v>804</v>
      </c>
      <c r="F79" s="24">
        <v>39258</v>
      </c>
    </row>
    <row r="80" spans="1:6" x14ac:dyDescent="0.2">
      <c r="A80" s="31">
        <v>7107</v>
      </c>
      <c r="B80" s="23" t="s">
        <v>1295</v>
      </c>
      <c r="C80" s="23" t="s">
        <v>1430</v>
      </c>
      <c r="D80" s="23" t="s">
        <v>862</v>
      </c>
      <c r="E80" s="1" t="s">
        <v>877</v>
      </c>
      <c r="F80" s="24">
        <v>39258</v>
      </c>
    </row>
    <row r="81" spans="1:6" x14ac:dyDescent="0.2">
      <c r="A81" s="31">
        <v>7207</v>
      </c>
      <c r="B81" s="23" t="s">
        <v>1296</v>
      </c>
      <c r="C81" s="23" t="s">
        <v>1158</v>
      </c>
      <c r="D81" s="23" t="s">
        <v>862</v>
      </c>
      <c r="E81" s="22" t="s">
        <v>1719</v>
      </c>
      <c r="F81" s="24">
        <v>39261</v>
      </c>
    </row>
    <row r="82" spans="1:6" x14ac:dyDescent="0.2">
      <c r="A82" s="31">
        <v>7307</v>
      </c>
      <c r="B82" s="23" t="s">
        <v>1297</v>
      </c>
      <c r="C82" s="22" t="s">
        <v>1661</v>
      </c>
      <c r="D82" s="78" t="s">
        <v>1197</v>
      </c>
      <c r="E82" s="22" t="s">
        <v>1726</v>
      </c>
      <c r="F82" s="24">
        <v>39273</v>
      </c>
    </row>
    <row r="83" spans="1:6" x14ac:dyDescent="0.2">
      <c r="A83" s="31">
        <v>7407</v>
      </c>
      <c r="B83" s="23" t="s">
        <v>1298</v>
      </c>
      <c r="C83" s="23" t="s">
        <v>1458</v>
      </c>
      <c r="D83" s="23" t="s">
        <v>861</v>
      </c>
      <c r="E83" s="1" t="s">
        <v>888</v>
      </c>
      <c r="F83" s="24">
        <v>39275</v>
      </c>
    </row>
    <row r="84" spans="1:6" x14ac:dyDescent="0.2">
      <c r="A84" s="31">
        <v>7507</v>
      </c>
      <c r="B84" s="23" t="s">
        <v>1299</v>
      </c>
      <c r="C84" s="23" t="s">
        <v>1446</v>
      </c>
      <c r="D84" s="78" t="s">
        <v>1197</v>
      </c>
      <c r="E84" s="22" t="s">
        <v>883</v>
      </c>
      <c r="F84" s="24">
        <v>39290</v>
      </c>
    </row>
    <row r="85" spans="1:6" x14ac:dyDescent="0.2">
      <c r="A85" s="31">
        <v>7607</v>
      </c>
      <c r="B85" s="23" t="s">
        <v>1300</v>
      </c>
      <c r="C85" s="82" t="s">
        <v>1459</v>
      </c>
      <c r="D85" s="23" t="s">
        <v>861</v>
      </c>
      <c r="E85" s="22" t="s">
        <v>1193</v>
      </c>
      <c r="F85" s="24">
        <v>39290</v>
      </c>
    </row>
    <row r="86" spans="1:6" x14ac:dyDescent="0.2">
      <c r="A86" s="31">
        <v>7707</v>
      </c>
      <c r="B86" s="23" t="s">
        <v>1301</v>
      </c>
      <c r="C86" s="23" t="s">
        <v>1453</v>
      </c>
      <c r="D86" s="23" t="s">
        <v>861</v>
      </c>
      <c r="E86" s="1" t="s">
        <v>1212</v>
      </c>
      <c r="F86" s="24">
        <v>39290</v>
      </c>
    </row>
    <row r="87" spans="1:6" x14ac:dyDescent="0.2">
      <c r="A87" s="31">
        <v>7807</v>
      </c>
      <c r="B87" s="23" t="s">
        <v>1302</v>
      </c>
      <c r="C87" s="23" t="s">
        <v>850</v>
      </c>
      <c r="D87" s="23" t="s">
        <v>861</v>
      </c>
      <c r="E87" s="1" t="s">
        <v>1212</v>
      </c>
      <c r="F87" s="24">
        <v>39293</v>
      </c>
    </row>
    <row r="88" spans="1:6" x14ac:dyDescent="0.2">
      <c r="A88" s="31">
        <v>7907</v>
      </c>
      <c r="B88" s="23" t="s">
        <v>1303</v>
      </c>
      <c r="C88" s="78" t="s">
        <v>2067</v>
      </c>
      <c r="D88" s="23" t="s">
        <v>862</v>
      </c>
      <c r="E88" s="1" t="s">
        <v>877</v>
      </c>
      <c r="F88" s="24">
        <v>39293</v>
      </c>
    </row>
    <row r="89" spans="1:6" x14ac:dyDescent="0.2">
      <c r="A89" s="31">
        <v>8007</v>
      </c>
      <c r="B89" s="23" t="s">
        <v>1304</v>
      </c>
      <c r="C89" s="78" t="s">
        <v>2075</v>
      </c>
      <c r="D89" s="78" t="s">
        <v>1197</v>
      </c>
      <c r="E89" s="87" t="s">
        <v>804</v>
      </c>
      <c r="F89" s="24">
        <v>39295</v>
      </c>
    </row>
    <row r="90" spans="1:6" x14ac:dyDescent="0.2">
      <c r="A90" s="31">
        <v>8107</v>
      </c>
      <c r="B90" s="23" t="s">
        <v>1305</v>
      </c>
      <c r="C90" s="23" t="s">
        <v>1154</v>
      </c>
      <c r="D90" s="78" t="s">
        <v>1197</v>
      </c>
      <c r="E90" s="25" t="s">
        <v>891</v>
      </c>
      <c r="F90" s="24">
        <v>39296</v>
      </c>
    </row>
    <row r="91" spans="1:6" x14ac:dyDescent="0.2">
      <c r="A91" s="31">
        <v>8207</v>
      </c>
      <c r="B91" s="23" t="s">
        <v>1306</v>
      </c>
      <c r="C91" s="22" t="s">
        <v>1677</v>
      </c>
      <c r="D91" s="78" t="s">
        <v>1197</v>
      </c>
      <c r="E91" s="87" t="s">
        <v>804</v>
      </c>
      <c r="F91" s="24">
        <v>39297</v>
      </c>
    </row>
    <row r="92" spans="1:6" x14ac:dyDescent="0.2">
      <c r="A92" s="31">
        <v>8307</v>
      </c>
      <c r="B92" s="23" t="s">
        <v>1307</v>
      </c>
      <c r="C92" s="23" t="s">
        <v>1178</v>
      </c>
      <c r="D92" s="23" t="s">
        <v>862</v>
      </c>
      <c r="E92" s="1" t="s">
        <v>877</v>
      </c>
      <c r="F92" s="24">
        <v>39302</v>
      </c>
    </row>
    <row r="93" spans="1:6" x14ac:dyDescent="0.2">
      <c r="A93" s="31">
        <v>8407</v>
      </c>
      <c r="B93" s="23" t="s">
        <v>1308</v>
      </c>
      <c r="C93" s="23" t="s">
        <v>1178</v>
      </c>
      <c r="D93" s="23" t="s">
        <v>862</v>
      </c>
      <c r="E93" s="1" t="s">
        <v>877</v>
      </c>
      <c r="F93" s="24">
        <v>39302</v>
      </c>
    </row>
    <row r="94" spans="1:6" x14ac:dyDescent="0.2">
      <c r="A94" s="31">
        <v>8507</v>
      </c>
      <c r="B94" s="23" t="s">
        <v>1309</v>
      </c>
      <c r="C94" s="23" t="s">
        <v>1178</v>
      </c>
      <c r="D94" s="23" t="s">
        <v>862</v>
      </c>
      <c r="E94" s="1" t="s">
        <v>877</v>
      </c>
      <c r="F94" s="24">
        <v>39302</v>
      </c>
    </row>
    <row r="95" spans="1:6" x14ac:dyDescent="0.2">
      <c r="A95" s="31">
        <v>8607</v>
      </c>
      <c r="B95" s="23" t="s">
        <v>1310</v>
      </c>
      <c r="C95" s="22" t="s">
        <v>1670</v>
      </c>
      <c r="D95" s="23" t="s">
        <v>862</v>
      </c>
      <c r="E95" s="22" t="s">
        <v>1719</v>
      </c>
      <c r="F95" s="24">
        <v>39302</v>
      </c>
    </row>
    <row r="96" spans="1:6" x14ac:dyDescent="0.2">
      <c r="A96" s="31">
        <v>8707</v>
      </c>
      <c r="B96" s="23" t="s">
        <v>1311</v>
      </c>
      <c r="C96" s="22" t="s">
        <v>1670</v>
      </c>
      <c r="D96" s="23" t="s">
        <v>862</v>
      </c>
      <c r="E96" s="22" t="s">
        <v>1719</v>
      </c>
      <c r="F96" s="24">
        <v>39302</v>
      </c>
    </row>
    <row r="97" spans="1:6" x14ac:dyDescent="0.2">
      <c r="A97" s="31">
        <v>8807</v>
      </c>
      <c r="B97" s="23" t="s">
        <v>1312</v>
      </c>
      <c r="C97" s="22" t="s">
        <v>1670</v>
      </c>
      <c r="D97" s="23" t="s">
        <v>862</v>
      </c>
      <c r="E97" s="22" t="s">
        <v>1719</v>
      </c>
      <c r="F97" s="24">
        <v>39302</v>
      </c>
    </row>
    <row r="98" spans="1:6" x14ac:dyDescent="0.2">
      <c r="A98" s="31">
        <v>8907</v>
      </c>
      <c r="B98" s="23" t="s">
        <v>1313</v>
      </c>
      <c r="C98" s="22" t="s">
        <v>1661</v>
      </c>
      <c r="D98" s="78" t="s">
        <v>1197</v>
      </c>
      <c r="E98" s="22" t="s">
        <v>1726</v>
      </c>
      <c r="F98" s="24">
        <v>39302</v>
      </c>
    </row>
    <row r="99" spans="1:6" x14ac:dyDescent="0.2">
      <c r="A99" s="31">
        <v>9007</v>
      </c>
      <c r="B99" s="23" t="s">
        <v>1314</v>
      </c>
      <c r="C99" s="22" t="s">
        <v>1661</v>
      </c>
      <c r="D99" s="78" t="s">
        <v>1197</v>
      </c>
      <c r="E99" s="22" t="s">
        <v>1726</v>
      </c>
      <c r="F99" s="24">
        <v>39302</v>
      </c>
    </row>
    <row r="100" spans="1:6" x14ac:dyDescent="0.2">
      <c r="A100" s="31">
        <v>9107</v>
      </c>
      <c r="B100" s="23" t="s">
        <v>1315</v>
      </c>
      <c r="C100" s="78" t="s">
        <v>2074</v>
      </c>
      <c r="D100" s="23" t="s">
        <v>862</v>
      </c>
      <c r="E100" s="22" t="s">
        <v>1719</v>
      </c>
      <c r="F100" s="24">
        <v>39303</v>
      </c>
    </row>
    <row r="101" spans="1:6" x14ac:dyDescent="0.2">
      <c r="A101" s="31">
        <v>9207</v>
      </c>
      <c r="B101" s="23" t="s">
        <v>1316</v>
      </c>
      <c r="C101" s="23" t="s">
        <v>1145</v>
      </c>
      <c r="D101" s="78" t="s">
        <v>1197</v>
      </c>
      <c r="E101" s="22" t="s">
        <v>1726</v>
      </c>
      <c r="F101" s="24">
        <v>39303</v>
      </c>
    </row>
    <row r="102" spans="1:6" x14ac:dyDescent="0.2">
      <c r="A102" s="31">
        <v>9307</v>
      </c>
      <c r="B102" s="23" t="s">
        <v>1317</v>
      </c>
      <c r="C102" s="23" t="s">
        <v>1157</v>
      </c>
      <c r="D102" s="23" t="s">
        <v>862</v>
      </c>
      <c r="E102" s="23" t="s">
        <v>811</v>
      </c>
      <c r="F102" s="24">
        <v>39304</v>
      </c>
    </row>
    <row r="103" spans="1:6" x14ac:dyDescent="0.2">
      <c r="A103" s="31">
        <v>9407</v>
      </c>
      <c r="B103" s="23" t="s">
        <v>1318</v>
      </c>
      <c r="C103" s="23" t="s">
        <v>1157</v>
      </c>
      <c r="D103" s="23" t="s">
        <v>862</v>
      </c>
      <c r="E103" s="23" t="s">
        <v>811</v>
      </c>
      <c r="F103" s="24">
        <v>39304</v>
      </c>
    </row>
    <row r="104" spans="1:6" x14ac:dyDescent="0.2">
      <c r="A104" s="31">
        <v>9507</v>
      </c>
      <c r="B104" s="23" t="s">
        <v>1319</v>
      </c>
      <c r="C104" s="78" t="s">
        <v>2088</v>
      </c>
      <c r="D104" s="23" t="s">
        <v>862</v>
      </c>
      <c r="E104" s="87" t="s">
        <v>1720</v>
      </c>
      <c r="F104" s="24">
        <v>39308</v>
      </c>
    </row>
    <row r="105" spans="1:6" x14ac:dyDescent="0.2">
      <c r="A105" s="31">
        <v>9707</v>
      </c>
      <c r="B105" s="23" t="s">
        <v>1321</v>
      </c>
      <c r="C105" s="9" t="s">
        <v>147</v>
      </c>
      <c r="D105" s="23" t="s">
        <v>862</v>
      </c>
      <c r="E105" s="23" t="s">
        <v>794</v>
      </c>
      <c r="F105" s="24">
        <v>39309</v>
      </c>
    </row>
    <row r="106" spans="1:6" x14ac:dyDescent="0.2">
      <c r="A106" s="31">
        <v>9607</v>
      </c>
      <c r="B106" s="23" t="s">
        <v>1320</v>
      </c>
      <c r="C106" s="78" t="s">
        <v>2056</v>
      </c>
      <c r="D106" s="78" t="s">
        <v>1197</v>
      </c>
      <c r="E106" s="22" t="s">
        <v>1726</v>
      </c>
      <c r="F106" s="24">
        <v>39311</v>
      </c>
    </row>
    <row r="107" spans="1:6" x14ac:dyDescent="0.2">
      <c r="A107" s="31">
        <v>9807</v>
      </c>
      <c r="B107" s="23" t="s">
        <v>1322</v>
      </c>
      <c r="C107" s="22" t="s">
        <v>1677</v>
      </c>
      <c r="D107" s="78" t="s">
        <v>1197</v>
      </c>
      <c r="E107" s="87" t="s">
        <v>804</v>
      </c>
      <c r="F107" s="24">
        <v>39317</v>
      </c>
    </row>
    <row r="108" spans="1:6" x14ac:dyDescent="0.2">
      <c r="A108" s="31">
        <v>9907</v>
      </c>
      <c r="B108" s="23" t="s">
        <v>1323</v>
      </c>
      <c r="C108" s="22" t="s">
        <v>1677</v>
      </c>
      <c r="D108" s="78" t="s">
        <v>1197</v>
      </c>
      <c r="E108" s="87" t="s">
        <v>804</v>
      </c>
      <c r="F108" s="24">
        <v>39317</v>
      </c>
    </row>
    <row r="109" spans="1:6" x14ac:dyDescent="0.2">
      <c r="A109" s="31">
        <v>10007</v>
      </c>
      <c r="B109" s="23" t="s">
        <v>1324</v>
      </c>
      <c r="C109" s="22" t="s">
        <v>1677</v>
      </c>
      <c r="D109" s="78" t="s">
        <v>1197</v>
      </c>
      <c r="E109" s="87" t="s">
        <v>804</v>
      </c>
      <c r="F109" s="24">
        <v>39317</v>
      </c>
    </row>
    <row r="110" spans="1:6" x14ac:dyDescent="0.2">
      <c r="A110" s="31">
        <v>10107</v>
      </c>
      <c r="B110" s="23" t="s">
        <v>1325</v>
      </c>
      <c r="C110" s="23" t="s">
        <v>1461</v>
      </c>
      <c r="D110" s="23" t="s">
        <v>1025</v>
      </c>
      <c r="E110" s="22" t="s">
        <v>883</v>
      </c>
      <c r="F110" s="24">
        <v>39317</v>
      </c>
    </row>
    <row r="111" spans="1:6" x14ac:dyDescent="0.2">
      <c r="A111" s="31">
        <v>10207</v>
      </c>
      <c r="B111" s="23" t="s">
        <v>1326</v>
      </c>
      <c r="C111" s="24" t="s">
        <v>1157</v>
      </c>
      <c r="D111" s="24" t="s">
        <v>862</v>
      </c>
      <c r="E111" s="23" t="s">
        <v>811</v>
      </c>
      <c r="F111" s="24">
        <v>39318</v>
      </c>
    </row>
    <row r="112" spans="1:6" x14ac:dyDescent="0.2">
      <c r="A112" s="31">
        <v>10307</v>
      </c>
      <c r="B112" s="23" t="s">
        <v>1327</v>
      </c>
      <c r="C112" s="23" t="s">
        <v>1145</v>
      </c>
      <c r="D112" s="78" t="s">
        <v>1197</v>
      </c>
      <c r="E112" s="87" t="s">
        <v>804</v>
      </c>
      <c r="F112" s="24">
        <v>39318</v>
      </c>
    </row>
    <row r="113" spans="1:6" x14ac:dyDescent="0.2">
      <c r="A113" s="31">
        <v>10407</v>
      </c>
      <c r="B113" s="23" t="s">
        <v>1328</v>
      </c>
      <c r="C113" s="22" t="s">
        <v>1663</v>
      </c>
      <c r="D113" s="23" t="s">
        <v>862</v>
      </c>
      <c r="E113" s="23" t="s">
        <v>1210</v>
      </c>
      <c r="F113" s="24">
        <v>39318</v>
      </c>
    </row>
    <row r="114" spans="1:6" x14ac:dyDescent="0.2">
      <c r="A114" s="31">
        <v>10507</v>
      </c>
      <c r="B114" s="23" t="s">
        <v>1329</v>
      </c>
      <c r="C114" s="23" t="s">
        <v>1145</v>
      </c>
      <c r="D114" s="78" t="s">
        <v>1197</v>
      </c>
      <c r="E114" s="22" t="s">
        <v>1726</v>
      </c>
      <c r="F114" s="24">
        <v>39318</v>
      </c>
    </row>
    <row r="115" spans="1:6" x14ac:dyDescent="0.2">
      <c r="A115" s="31">
        <v>10607</v>
      </c>
      <c r="B115" s="23" t="s">
        <v>1330</v>
      </c>
      <c r="C115" s="78" t="s">
        <v>2056</v>
      </c>
      <c r="D115" s="78" t="s">
        <v>1197</v>
      </c>
      <c r="E115" s="22" t="s">
        <v>1726</v>
      </c>
      <c r="F115" s="24">
        <v>39318</v>
      </c>
    </row>
    <row r="116" spans="1:6" x14ac:dyDescent="0.2">
      <c r="A116" s="31">
        <v>10707</v>
      </c>
      <c r="B116" s="23" t="s">
        <v>1331</v>
      </c>
      <c r="C116" s="63" t="s">
        <v>1888</v>
      </c>
      <c r="D116" s="23" t="s">
        <v>1025</v>
      </c>
      <c r="E116" s="22" t="s">
        <v>1719</v>
      </c>
      <c r="F116" s="24">
        <v>39318</v>
      </c>
    </row>
    <row r="117" spans="1:6" x14ac:dyDescent="0.2">
      <c r="A117" s="31">
        <v>10807</v>
      </c>
      <c r="B117" s="23" t="s">
        <v>1332</v>
      </c>
      <c r="C117" s="23" t="s">
        <v>1000</v>
      </c>
      <c r="D117" s="23" t="s">
        <v>861</v>
      </c>
      <c r="E117" s="22" t="s">
        <v>1187</v>
      </c>
      <c r="F117" s="24">
        <v>39321</v>
      </c>
    </row>
    <row r="118" spans="1:6" x14ac:dyDescent="0.2">
      <c r="A118" s="31">
        <v>10907</v>
      </c>
      <c r="B118" s="23" t="s">
        <v>1333</v>
      </c>
      <c r="C118" s="23" t="s">
        <v>1147</v>
      </c>
      <c r="D118" s="78" t="s">
        <v>1197</v>
      </c>
      <c r="E118" s="22" t="s">
        <v>883</v>
      </c>
      <c r="F118" s="24">
        <v>39321</v>
      </c>
    </row>
    <row r="119" spans="1:6" x14ac:dyDescent="0.2">
      <c r="A119" s="31">
        <v>11007</v>
      </c>
      <c r="B119" s="23" t="s">
        <v>1334</v>
      </c>
      <c r="C119" s="81" t="s">
        <v>2062</v>
      </c>
      <c r="D119" s="78" t="s">
        <v>1197</v>
      </c>
      <c r="E119" s="25" t="s">
        <v>891</v>
      </c>
      <c r="F119" s="24">
        <v>39321</v>
      </c>
    </row>
    <row r="120" spans="1:6" x14ac:dyDescent="0.2">
      <c r="A120" s="31">
        <v>11107</v>
      </c>
      <c r="B120" s="23" t="s">
        <v>1335</v>
      </c>
      <c r="C120" s="24" t="s">
        <v>1462</v>
      </c>
      <c r="D120" s="78" t="s">
        <v>861</v>
      </c>
      <c r="E120" s="25" t="s">
        <v>891</v>
      </c>
      <c r="F120" s="24">
        <v>39325</v>
      </c>
    </row>
    <row r="121" spans="1:6" x14ac:dyDescent="0.2">
      <c r="A121" s="31">
        <v>11207</v>
      </c>
      <c r="B121" s="23" t="s">
        <v>1336</v>
      </c>
      <c r="C121" s="24" t="s">
        <v>1175</v>
      </c>
      <c r="D121" s="78" t="s">
        <v>861</v>
      </c>
      <c r="E121" s="23" t="s">
        <v>1214</v>
      </c>
      <c r="F121" s="24">
        <v>39325</v>
      </c>
    </row>
    <row r="122" spans="1:6" x14ac:dyDescent="0.2">
      <c r="A122" s="31">
        <v>11307</v>
      </c>
      <c r="B122" s="23" t="s">
        <v>1337</v>
      </c>
      <c r="C122" s="93" t="s">
        <v>1137</v>
      </c>
      <c r="D122" s="78" t="s">
        <v>861</v>
      </c>
      <c r="E122" s="1" t="s">
        <v>815</v>
      </c>
      <c r="F122" s="24">
        <v>39325</v>
      </c>
    </row>
    <row r="123" spans="1:6" x14ac:dyDescent="0.2">
      <c r="A123" s="31">
        <v>11407</v>
      </c>
      <c r="B123" s="23" t="s">
        <v>1338</v>
      </c>
      <c r="C123" s="22" t="s">
        <v>842</v>
      </c>
      <c r="D123" s="23" t="s">
        <v>1025</v>
      </c>
      <c r="E123" s="22" t="s">
        <v>802</v>
      </c>
      <c r="F123" s="24">
        <v>39325</v>
      </c>
    </row>
    <row r="124" spans="1:6" x14ac:dyDescent="0.2">
      <c r="A124" s="31">
        <v>11507</v>
      </c>
      <c r="B124" s="23" t="s">
        <v>1339</v>
      </c>
      <c r="C124" s="22" t="s">
        <v>1667</v>
      </c>
      <c r="D124" s="78" t="s">
        <v>1197</v>
      </c>
      <c r="E124" s="22" t="s">
        <v>883</v>
      </c>
      <c r="F124" s="24">
        <v>39325</v>
      </c>
    </row>
    <row r="125" spans="1:6" x14ac:dyDescent="0.2">
      <c r="A125" s="31">
        <v>11607</v>
      </c>
      <c r="B125" s="23" t="s">
        <v>1340</v>
      </c>
      <c r="C125" s="24" t="s">
        <v>1463</v>
      </c>
      <c r="D125" s="78" t="s">
        <v>1197</v>
      </c>
      <c r="E125" s="22" t="s">
        <v>1182</v>
      </c>
      <c r="F125" s="24">
        <v>39325</v>
      </c>
    </row>
    <row r="126" spans="1:6" x14ac:dyDescent="0.2">
      <c r="A126" s="31">
        <v>11707</v>
      </c>
      <c r="B126" s="23" t="s">
        <v>1341</v>
      </c>
      <c r="C126" s="23" t="s">
        <v>1463</v>
      </c>
      <c r="D126" s="78" t="s">
        <v>1197</v>
      </c>
      <c r="E126" s="22" t="s">
        <v>1182</v>
      </c>
      <c r="F126" s="24">
        <v>39325</v>
      </c>
    </row>
    <row r="127" spans="1:6" x14ac:dyDescent="0.2">
      <c r="A127" s="31">
        <v>11807</v>
      </c>
      <c r="B127" s="23" t="s">
        <v>1342</v>
      </c>
      <c r="C127" s="78" t="s">
        <v>853</v>
      </c>
      <c r="D127" s="78" t="s">
        <v>1197</v>
      </c>
      <c r="E127" s="22" t="s">
        <v>1182</v>
      </c>
      <c r="F127" s="24">
        <v>39325</v>
      </c>
    </row>
    <row r="128" spans="1:6" x14ac:dyDescent="0.2">
      <c r="A128" s="31">
        <v>11907</v>
      </c>
      <c r="B128" s="23" t="s">
        <v>1343</v>
      </c>
      <c r="C128" s="23" t="s">
        <v>1175</v>
      </c>
      <c r="D128" s="78" t="s">
        <v>1197</v>
      </c>
      <c r="E128" s="87" t="s">
        <v>804</v>
      </c>
      <c r="F128" s="24">
        <v>39325</v>
      </c>
    </row>
    <row r="129" spans="1:6" x14ac:dyDescent="0.2">
      <c r="A129" s="31">
        <v>12007</v>
      </c>
      <c r="B129" s="23" t="s">
        <v>1344</v>
      </c>
      <c r="C129" s="22" t="s">
        <v>1663</v>
      </c>
      <c r="D129" s="23" t="s">
        <v>862</v>
      </c>
      <c r="E129" s="23" t="s">
        <v>878</v>
      </c>
      <c r="F129" s="24">
        <v>39325</v>
      </c>
    </row>
    <row r="130" spans="1:6" x14ac:dyDescent="0.2">
      <c r="A130" s="31">
        <v>12107</v>
      </c>
      <c r="B130" s="23" t="s">
        <v>1345</v>
      </c>
      <c r="C130" s="22" t="s">
        <v>1677</v>
      </c>
      <c r="D130" s="78" t="s">
        <v>1197</v>
      </c>
      <c r="E130" s="87" t="s">
        <v>804</v>
      </c>
      <c r="F130" s="24">
        <v>39325</v>
      </c>
    </row>
    <row r="131" spans="1:6" x14ac:dyDescent="0.2">
      <c r="A131" s="31">
        <v>12207</v>
      </c>
      <c r="B131" s="23" t="s">
        <v>1346</v>
      </c>
      <c r="C131" s="93" t="s">
        <v>1137</v>
      </c>
      <c r="D131" s="23" t="s">
        <v>862</v>
      </c>
      <c r="E131" s="22" t="s">
        <v>1719</v>
      </c>
      <c r="F131" s="24">
        <v>39325</v>
      </c>
    </row>
    <row r="132" spans="1:6" x14ac:dyDescent="0.2">
      <c r="A132" s="31">
        <v>12307</v>
      </c>
      <c r="B132" s="23" t="s">
        <v>1347</v>
      </c>
      <c r="C132" s="82" t="s">
        <v>1674</v>
      </c>
      <c r="D132" s="23" t="s">
        <v>862</v>
      </c>
      <c r="E132" s="22" t="s">
        <v>802</v>
      </c>
      <c r="F132" s="24">
        <v>39325</v>
      </c>
    </row>
    <row r="133" spans="1:6" x14ac:dyDescent="0.2">
      <c r="A133" s="31">
        <v>12407</v>
      </c>
      <c r="B133" s="23" t="s">
        <v>1348</v>
      </c>
      <c r="C133" s="23" t="s">
        <v>1175</v>
      </c>
      <c r="D133" s="78" t="s">
        <v>1197</v>
      </c>
      <c r="E133" s="87" t="s">
        <v>804</v>
      </c>
      <c r="F133" s="24">
        <v>39328</v>
      </c>
    </row>
    <row r="134" spans="1:6" x14ac:dyDescent="0.2">
      <c r="A134" s="31">
        <v>12507</v>
      </c>
      <c r="B134" s="23" t="s">
        <v>1349</v>
      </c>
      <c r="C134" s="82" t="s">
        <v>1674</v>
      </c>
      <c r="D134" s="23" t="s">
        <v>862</v>
      </c>
      <c r="E134" s="22" t="s">
        <v>802</v>
      </c>
      <c r="F134" s="24">
        <v>39328</v>
      </c>
    </row>
    <row r="135" spans="1:6" x14ac:dyDescent="0.2">
      <c r="A135" s="31">
        <v>12607</v>
      </c>
      <c r="B135" s="23" t="s">
        <v>1350</v>
      </c>
      <c r="C135" s="93" t="s">
        <v>1137</v>
      </c>
      <c r="D135" s="78" t="s">
        <v>1197</v>
      </c>
      <c r="E135" s="63" t="s">
        <v>876</v>
      </c>
      <c r="F135" s="24">
        <v>39328</v>
      </c>
    </row>
    <row r="136" spans="1:6" x14ac:dyDescent="0.2">
      <c r="A136" s="31">
        <v>12707</v>
      </c>
      <c r="B136" s="23" t="s">
        <v>1351</v>
      </c>
      <c r="C136" s="23" t="s">
        <v>981</v>
      </c>
      <c r="D136" s="23" t="s">
        <v>1197</v>
      </c>
      <c r="E136" s="22" t="s">
        <v>1187</v>
      </c>
      <c r="F136" s="24">
        <v>39328</v>
      </c>
    </row>
    <row r="137" spans="1:6" x14ac:dyDescent="0.2">
      <c r="A137" s="31">
        <v>12807</v>
      </c>
      <c r="B137" s="23" t="s">
        <v>1352</v>
      </c>
      <c r="C137" s="23" t="s">
        <v>981</v>
      </c>
      <c r="D137" s="23" t="s">
        <v>1197</v>
      </c>
      <c r="E137" s="22" t="s">
        <v>1187</v>
      </c>
      <c r="F137" s="24">
        <v>39328</v>
      </c>
    </row>
    <row r="138" spans="1:6" x14ac:dyDescent="0.2">
      <c r="A138" s="31">
        <v>12907</v>
      </c>
      <c r="B138" s="23" t="s">
        <v>1353</v>
      </c>
      <c r="C138" s="23" t="s">
        <v>1466</v>
      </c>
      <c r="D138" s="23" t="s">
        <v>862</v>
      </c>
      <c r="E138" s="23" t="s">
        <v>811</v>
      </c>
      <c r="F138" s="24">
        <v>39329</v>
      </c>
    </row>
    <row r="139" spans="1:6" x14ac:dyDescent="0.2">
      <c r="A139" s="31">
        <v>13007</v>
      </c>
      <c r="B139" s="23" t="s">
        <v>1354</v>
      </c>
      <c r="C139" s="23" t="s">
        <v>1436</v>
      </c>
      <c r="D139" s="23" t="s">
        <v>862</v>
      </c>
      <c r="E139" s="23" t="s">
        <v>811</v>
      </c>
      <c r="F139" s="24">
        <v>39329</v>
      </c>
    </row>
    <row r="140" spans="1:6" x14ac:dyDescent="0.2">
      <c r="A140" s="31">
        <v>13107</v>
      </c>
      <c r="B140" s="23" t="s">
        <v>1355</v>
      </c>
      <c r="C140" s="23" t="s">
        <v>1436</v>
      </c>
      <c r="D140" s="23" t="s">
        <v>862</v>
      </c>
      <c r="E140" s="23" t="s">
        <v>811</v>
      </c>
      <c r="F140" s="24">
        <v>39329</v>
      </c>
    </row>
    <row r="141" spans="1:6" x14ac:dyDescent="0.2">
      <c r="A141" s="31">
        <v>13207</v>
      </c>
      <c r="B141" s="23" t="s">
        <v>1356</v>
      </c>
      <c r="C141" s="23" t="s">
        <v>1157</v>
      </c>
      <c r="D141" s="23" t="s">
        <v>862</v>
      </c>
      <c r="E141" s="23" t="s">
        <v>811</v>
      </c>
      <c r="F141" s="24">
        <v>39329</v>
      </c>
    </row>
    <row r="142" spans="1:6" x14ac:dyDescent="0.2">
      <c r="A142" s="31">
        <v>13307</v>
      </c>
      <c r="B142" s="23" t="s">
        <v>1357</v>
      </c>
      <c r="C142" s="78" t="s">
        <v>2082</v>
      </c>
      <c r="D142" s="23" t="s">
        <v>862</v>
      </c>
      <c r="E142" s="23" t="s">
        <v>794</v>
      </c>
      <c r="F142" s="24">
        <v>39331</v>
      </c>
    </row>
    <row r="143" spans="1:6" x14ac:dyDescent="0.2">
      <c r="A143" s="31">
        <v>13407</v>
      </c>
      <c r="B143" s="23" t="s">
        <v>1358</v>
      </c>
      <c r="C143" s="23" t="s">
        <v>996</v>
      </c>
      <c r="D143" s="23" t="s">
        <v>862</v>
      </c>
      <c r="E143" s="23" t="s">
        <v>794</v>
      </c>
      <c r="F143" s="24">
        <v>39331</v>
      </c>
    </row>
    <row r="144" spans="1:6" x14ac:dyDescent="0.2">
      <c r="A144" s="31">
        <v>13507</v>
      </c>
      <c r="B144" s="23" t="s">
        <v>1359</v>
      </c>
      <c r="C144" s="93" t="s">
        <v>1137</v>
      </c>
      <c r="D144" s="78" t="s">
        <v>1197</v>
      </c>
      <c r="E144" s="1" t="s">
        <v>815</v>
      </c>
      <c r="F144" s="24">
        <v>39337</v>
      </c>
    </row>
    <row r="145" spans="1:6" ht="38.25" x14ac:dyDescent="0.2">
      <c r="A145" s="31">
        <v>13607</v>
      </c>
      <c r="B145" s="23" t="s">
        <v>1360</v>
      </c>
      <c r="C145" s="23" t="s">
        <v>1467</v>
      </c>
      <c r="D145" s="78" t="s">
        <v>3001</v>
      </c>
      <c r="E145" s="23" t="s">
        <v>1217</v>
      </c>
      <c r="F145" s="24">
        <v>39342</v>
      </c>
    </row>
    <row r="146" spans="1:6" ht="38.25" x14ac:dyDescent="0.2">
      <c r="A146" s="31">
        <v>13707</v>
      </c>
      <c r="B146" s="23" t="s">
        <v>1361</v>
      </c>
      <c r="C146" s="23" t="s">
        <v>1467</v>
      </c>
      <c r="D146" s="78" t="s">
        <v>3001</v>
      </c>
      <c r="E146" s="23" t="s">
        <v>1217</v>
      </c>
      <c r="F146" s="24">
        <v>39342</v>
      </c>
    </row>
    <row r="147" spans="1:6" ht="38.25" x14ac:dyDescent="0.2">
      <c r="A147" s="31">
        <v>13807</v>
      </c>
      <c r="B147" s="23" t="s">
        <v>1362</v>
      </c>
      <c r="C147" s="23" t="s">
        <v>1467</v>
      </c>
      <c r="D147" s="78" t="s">
        <v>3001</v>
      </c>
      <c r="E147" s="23" t="s">
        <v>1217</v>
      </c>
      <c r="F147" s="24">
        <v>39342</v>
      </c>
    </row>
    <row r="148" spans="1:6" x14ac:dyDescent="0.2">
      <c r="A148" s="31">
        <v>13907</v>
      </c>
      <c r="B148" s="23" t="s">
        <v>1363</v>
      </c>
      <c r="C148" s="22" t="s">
        <v>1663</v>
      </c>
      <c r="D148" s="23" t="s">
        <v>862</v>
      </c>
      <c r="E148" s="87" t="s">
        <v>824</v>
      </c>
      <c r="F148" s="24">
        <v>39342</v>
      </c>
    </row>
    <row r="149" spans="1:6" x14ac:dyDescent="0.2">
      <c r="A149" s="31">
        <v>14007</v>
      </c>
      <c r="B149" s="23" t="s">
        <v>1364</v>
      </c>
      <c r="C149" s="93" t="s">
        <v>1137</v>
      </c>
      <c r="D149" s="78" t="s">
        <v>1197</v>
      </c>
      <c r="E149" s="1" t="s">
        <v>815</v>
      </c>
      <c r="F149" s="24">
        <v>39345</v>
      </c>
    </row>
    <row r="150" spans="1:6" x14ac:dyDescent="0.2">
      <c r="A150" s="31">
        <v>14107</v>
      </c>
      <c r="B150" s="23" t="s">
        <v>1365</v>
      </c>
      <c r="C150" s="23" t="s">
        <v>1014</v>
      </c>
      <c r="D150" s="23" t="s">
        <v>862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1366</v>
      </c>
      <c r="C151" s="9" t="s">
        <v>147</v>
      </c>
      <c r="D151" s="23" t="s">
        <v>1197</v>
      </c>
      <c r="E151" s="22" t="s">
        <v>1193</v>
      </c>
      <c r="F151" s="24">
        <v>39351</v>
      </c>
    </row>
    <row r="152" spans="1:6" x14ac:dyDescent="0.2">
      <c r="A152" s="31">
        <v>14307</v>
      </c>
      <c r="B152" s="23" t="s">
        <v>1367</v>
      </c>
      <c r="C152" s="78" t="s">
        <v>2071</v>
      </c>
      <c r="D152" s="78" t="s">
        <v>1197</v>
      </c>
      <c r="E152" s="63" t="s">
        <v>876</v>
      </c>
      <c r="F152" s="24">
        <v>39356</v>
      </c>
    </row>
    <row r="153" spans="1:6" x14ac:dyDescent="0.2">
      <c r="A153" s="31">
        <v>14507</v>
      </c>
      <c r="B153" s="23" t="s">
        <v>1368</v>
      </c>
      <c r="C153" s="63" t="s">
        <v>195</v>
      </c>
      <c r="D153" s="23" t="s">
        <v>861</v>
      </c>
      <c r="E153" s="87" t="s">
        <v>1720</v>
      </c>
      <c r="F153" s="24">
        <v>39356</v>
      </c>
    </row>
    <row r="154" spans="1:6" x14ac:dyDescent="0.2">
      <c r="A154" s="31">
        <v>14607</v>
      </c>
      <c r="B154" s="23" t="s">
        <v>1369</v>
      </c>
      <c r="C154" s="93" t="s">
        <v>1137</v>
      </c>
      <c r="D154" s="78" t="s">
        <v>861</v>
      </c>
      <c r="E154" s="25" t="s">
        <v>891</v>
      </c>
      <c r="F154" s="24">
        <v>39363</v>
      </c>
    </row>
    <row r="155" spans="1:6" x14ac:dyDescent="0.2">
      <c r="A155" s="31">
        <v>14707</v>
      </c>
      <c r="B155" s="23" t="s">
        <v>1370</v>
      </c>
      <c r="C155" s="23" t="s">
        <v>1468</v>
      </c>
      <c r="D155" s="23" t="s">
        <v>1025</v>
      </c>
      <c r="E155" s="23" t="s">
        <v>871</v>
      </c>
      <c r="F155" s="24">
        <v>39365</v>
      </c>
    </row>
    <row r="156" spans="1:6" x14ac:dyDescent="0.2">
      <c r="A156" s="31">
        <v>14807</v>
      </c>
      <c r="B156" s="23" t="s">
        <v>1371</v>
      </c>
      <c r="C156" s="23" t="s">
        <v>1461</v>
      </c>
      <c r="D156" s="78" t="s">
        <v>862</v>
      </c>
      <c r="E156" s="22" t="s">
        <v>883</v>
      </c>
      <c r="F156" s="24">
        <v>39370</v>
      </c>
    </row>
    <row r="157" spans="1:6" x14ac:dyDescent="0.2">
      <c r="A157" s="31">
        <v>14907</v>
      </c>
      <c r="B157" s="23" t="s">
        <v>1372</v>
      </c>
      <c r="C157" s="23" t="s">
        <v>990</v>
      </c>
      <c r="D157" s="78" t="s">
        <v>1197</v>
      </c>
      <c r="E157" s="1" t="s">
        <v>826</v>
      </c>
      <c r="F157" s="24">
        <v>39373</v>
      </c>
    </row>
    <row r="158" spans="1:6" x14ac:dyDescent="0.2">
      <c r="A158" s="31">
        <v>15007</v>
      </c>
      <c r="B158" s="23" t="s">
        <v>1373</v>
      </c>
      <c r="C158" s="22" t="s">
        <v>1663</v>
      </c>
      <c r="D158" s="23" t="s">
        <v>1025</v>
      </c>
      <c r="E158" s="23" t="s">
        <v>1218</v>
      </c>
      <c r="F158" s="24">
        <v>39374</v>
      </c>
    </row>
    <row r="159" spans="1:6" x14ac:dyDescent="0.2">
      <c r="A159" s="31">
        <v>15107</v>
      </c>
      <c r="B159" s="23" t="s">
        <v>1374</v>
      </c>
      <c r="C159" s="23" t="s">
        <v>1158</v>
      </c>
      <c r="D159" s="78" t="s">
        <v>1197</v>
      </c>
      <c r="E159" s="22" t="s">
        <v>883</v>
      </c>
      <c r="F159" s="24">
        <v>39378</v>
      </c>
    </row>
    <row r="160" spans="1:6" x14ac:dyDescent="0.2">
      <c r="A160" s="31">
        <v>15207</v>
      </c>
      <c r="B160" s="23" t="s">
        <v>1375</v>
      </c>
      <c r="C160" s="23" t="s">
        <v>1469</v>
      </c>
      <c r="D160" s="78" t="s">
        <v>862</v>
      </c>
      <c r="E160" s="1" t="s">
        <v>877</v>
      </c>
      <c r="F160" s="24">
        <v>39380</v>
      </c>
    </row>
    <row r="161" spans="1:6" x14ac:dyDescent="0.2">
      <c r="A161" s="31">
        <v>15307</v>
      </c>
      <c r="B161" s="23" t="s">
        <v>1376</v>
      </c>
      <c r="C161" s="23" t="s">
        <v>990</v>
      </c>
      <c r="D161" s="78" t="s">
        <v>1197</v>
      </c>
      <c r="E161" s="63" t="s">
        <v>876</v>
      </c>
      <c r="F161" s="24">
        <v>39380</v>
      </c>
    </row>
    <row r="162" spans="1:6" x14ac:dyDescent="0.2">
      <c r="A162" s="31">
        <v>15407</v>
      </c>
      <c r="B162" s="23" t="s">
        <v>1377</v>
      </c>
      <c r="C162" s="23" t="s">
        <v>1437</v>
      </c>
      <c r="D162" s="23" t="s">
        <v>862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1378</v>
      </c>
      <c r="C163" s="22" t="s">
        <v>1663</v>
      </c>
      <c r="D163" s="23" t="s">
        <v>862</v>
      </c>
      <c r="E163" s="23" t="s">
        <v>878</v>
      </c>
      <c r="F163" s="24">
        <v>39386</v>
      </c>
    </row>
    <row r="164" spans="1:6" x14ac:dyDescent="0.2">
      <c r="A164" s="31">
        <v>15607</v>
      </c>
      <c r="B164" s="23" t="s">
        <v>1379</v>
      </c>
      <c r="C164" s="23" t="s">
        <v>990</v>
      </c>
      <c r="D164" s="78" t="s">
        <v>1197</v>
      </c>
      <c r="E164" s="63" t="s">
        <v>876</v>
      </c>
      <c r="F164" s="24">
        <v>39386</v>
      </c>
    </row>
    <row r="165" spans="1:6" x14ac:dyDescent="0.2">
      <c r="A165" s="31">
        <v>15707</v>
      </c>
      <c r="B165" s="23" t="s">
        <v>1380</v>
      </c>
      <c r="C165" s="23" t="s">
        <v>990</v>
      </c>
      <c r="D165" s="78" t="s">
        <v>1197</v>
      </c>
      <c r="E165" s="63" t="s">
        <v>876</v>
      </c>
      <c r="F165" s="24">
        <v>39386</v>
      </c>
    </row>
    <row r="166" spans="1:6" x14ac:dyDescent="0.2">
      <c r="A166" s="31">
        <v>15807</v>
      </c>
      <c r="B166" s="23" t="s">
        <v>1381</v>
      </c>
      <c r="C166" s="22" t="s">
        <v>842</v>
      </c>
      <c r="D166" s="23" t="s">
        <v>862</v>
      </c>
      <c r="E166" s="23" t="s">
        <v>811</v>
      </c>
      <c r="F166" s="24">
        <v>39386</v>
      </c>
    </row>
    <row r="167" spans="1:6" x14ac:dyDescent="0.2">
      <c r="A167" s="31">
        <v>15907</v>
      </c>
      <c r="B167" s="23" t="s">
        <v>1382</v>
      </c>
      <c r="C167" s="23" t="s">
        <v>1470</v>
      </c>
      <c r="D167" s="23" t="s">
        <v>862</v>
      </c>
      <c r="E167" s="1" t="s">
        <v>877</v>
      </c>
      <c r="F167" s="24">
        <v>39387</v>
      </c>
    </row>
    <row r="168" spans="1:6" x14ac:dyDescent="0.2">
      <c r="A168" s="31">
        <v>16007</v>
      </c>
      <c r="B168" s="23" t="s">
        <v>1383</v>
      </c>
      <c r="C168" s="22" t="s">
        <v>1667</v>
      </c>
      <c r="D168" s="23" t="s">
        <v>861</v>
      </c>
      <c r="E168" s="63" t="s">
        <v>876</v>
      </c>
      <c r="F168" s="24">
        <v>39392</v>
      </c>
    </row>
    <row r="169" spans="1:6" x14ac:dyDescent="0.2">
      <c r="A169" s="31">
        <v>16107</v>
      </c>
      <c r="B169" s="23" t="s">
        <v>1384</v>
      </c>
      <c r="C169" s="23" t="s">
        <v>1446</v>
      </c>
      <c r="D169" s="23" t="s">
        <v>1197</v>
      </c>
      <c r="E169" s="1" t="s">
        <v>1714</v>
      </c>
      <c r="F169" s="24">
        <v>39394</v>
      </c>
    </row>
    <row r="170" spans="1:6" x14ac:dyDescent="0.2">
      <c r="A170" s="31">
        <v>16207</v>
      </c>
      <c r="B170" s="23" t="s">
        <v>1385</v>
      </c>
      <c r="C170" s="23" t="s">
        <v>1446</v>
      </c>
      <c r="D170" s="23" t="s">
        <v>1197</v>
      </c>
      <c r="E170" s="1" t="s">
        <v>1714</v>
      </c>
      <c r="F170" s="24">
        <v>39394</v>
      </c>
    </row>
    <row r="171" spans="1:6" x14ac:dyDescent="0.2">
      <c r="A171" s="31">
        <v>16307</v>
      </c>
      <c r="B171" s="23" t="s">
        <v>1386</v>
      </c>
      <c r="C171" s="23" t="s">
        <v>1138</v>
      </c>
      <c r="D171" s="23" t="s">
        <v>1197</v>
      </c>
      <c r="E171" s="22" t="s">
        <v>830</v>
      </c>
      <c r="F171" s="24">
        <v>39398</v>
      </c>
    </row>
    <row r="172" spans="1:6" x14ac:dyDescent="0.2">
      <c r="A172" s="31">
        <v>16407</v>
      </c>
      <c r="B172" s="23" t="s">
        <v>1387</v>
      </c>
      <c r="C172" s="9" t="s">
        <v>147</v>
      </c>
      <c r="D172" s="78" t="s">
        <v>1197</v>
      </c>
      <c r="E172" s="22" t="s">
        <v>1193</v>
      </c>
      <c r="F172" s="24">
        <v>39398</v>
      </c>
    </row>
    <row r="173" spans="1:6" x14ac:dyDescent="0.2">
      <c r="A173" s="31">
        <v>16507</v>
      </c>
      <c r="B173" s="23" t="s">
        <v>1388</v>
      </c>
      <c r="C173" s="22" t="s">
        <v>842</v>
      </c>
      <c r="D173" s="78" t="s">
        <v>1197</v>
      </c>
      <c r="E173" s="1" t="s">
        <v>815</v>
      </c>
      <c r="F173" s="24">
        <v>39399</v>
      </c>
    </row>
    <row r="174" spans="1:6" x14ac:dyDescent="0.2">
      <c r="A174" s="31">
        <v>16607</v>
      </c>
      <c r="B174" s="23" t="s">
        <v>1389</v>
      </c>
      <c r="C174" s="82" t="s">
        <v>1459</v>
      </c>
      <c r="D174" s="78" t="s">
        <v>1197</v>
      </c>
      <c r="E174" s="22" t="s">
        <v>1193</v>
      </c>
      <c r="F174" s="24">
        <v>39399</v>
      </c>
    </row>
    <row r="175" spans="1:6" x14ac:dyDescent="0.2">
      <c r="A175" s="31">
        <v>16707</v>
      </c>
      <c r="B175" s="23" t="s">
        <v>1390</v>
      </c>
      <c r="C175" s="82" t="s">
        <v>1459</v>
      </c>
      <c r="D175" s="23" t="s">
        <v>861</v>
      </c>
      <c r="E175" s="22" t="s">
        <v>1181</v>
      </c>
      <c r="F175" s="24">
        <v>39408</v>
      </c>
    </row>
    <row r="176" spans="1:6" x14ac:dyDescent="0.2">
      <c r="A176" s="31">
        <v>16807</v>
      </c>
      <c r="B176" s="23" t="s">
        <v>1391</v>
      </c>
      <c r="C176" s="82" t="s">
        <v>1459</v>
      </c>
      <c r="D176" s="23" t="s">
        <v>861</v>
      </c>
      <c r="E176" s="22" t="s">
        <v>1725</v>
      </c>
      <c r="F176" s="24">
        <v>39408</v>
      </c>
    </row>
    <row r="177" spans="1:6" x14ac:dyDescent="0.2">
      <c r="A177" s="31">
        <v>16907</v>
      </c>
      <c r="B177" s="23" t="s">
        <v>1392</v>
      </c>
      <c r="C177" s="78" t="s">
        <v>853</v>
      </c>
      <c r="D177" s="23" t="s">
        <v>1197</v>
      </c>
      <c r="E177" s="22" t="s">
        <v>1182</v>
      </c>
      <c r="F177" s="24">
        <v>39409</v>
      </c>
    </row>
    <row r="178" spans="1:6" x14ac:dyDescent="0.2">
      <c r="A178" s="31">
        <v>17007</v>
      </c>
      <c r="B178" s="23" t="s">
        <v>1393</v>
      </c>
      <c r="C178" s="23" t="s">
        <v>990</v>
      </c>
      <c r="D178" s="23" t="s">
        <v>861</v>
      </c>
      <c r="E178" s="23" t="s">
        <v>1220</v>
      </c>
      <c r="F178" s="24">
        <v>39414</v>
      </c>
    </row>
    <row r="179" spans="1:6" ht="25.5" x14ac:dyDescent="0.2">
      <c r="A179" s="31">
        <v>17107</v>
      </c>
      <c r="B179" s="23" t="s">
        <v>1394</v>
      </c>
      <c r="C179" s="23" t="s">
        <v>1158</v>
      </c>
      <c r="D179" s="23" t="s">
        <v>861</v>
      </c>
      <c r="E179" s="63" t="s">
        <v>876</v>
      </c>
      <c r="F179" s="24">
        <v>39414</v>
      </c>
    </row>
    <row r="180" spans="1:6" x14ac:dyDescent="0.2">
      <c r="A180" s="31">
        <v>17207</v>
      </c>
      <c r="B180" s="23" t="s">
        <v>1395</v>
      </c>
      <c r="C180" s="22" t="s">
        <v>842</v>
      </c>
      <c r="D180" s="23" t="s">
        <v>861</v>
      </c>
      <c r="E180" s="23" t="s">
        <v>1221</v>
      </c>
      <c r="F180" s="24">
        <v>39414</v>
      </c>
    </row>
    <row r="181" spans="1:6" x14ac:dyDescent="0.2">
      <c r="A181" s="31">
        <v>17307</v>
      </c>
      <c r="B181" s="23" t="s">
        <v>1396</v>
      </c>
      <c r="C181" s="23" t="s">
        <v>838</v>
      </c>
      <c r="D181" s="23" t="s">
        <v>861</v>
      </c>
      <c r="E181" s="1" t="s">
        <v>828</v>
      </c>
      <c r="F181" s="24">
        <v>39416</v>
      </c>
    </row>
    <row r="182" spans="1:6" x14ac:dyDescent="0.2">
      <c r="A182" s="31">
        <v>17407</v>
      </c>
      <c r="B182" s="23" t="s">
        <v>1397</v>
      </c>
      <c r="C182" s="23" t="s">
        <v>838</v>
      </c>
      <c r="D182" s="23" t="s">
        <v>861</v>
      </c>
      <c r="E182" s="22" t="s">
        <v>1182</v>
      </c>
      <c r="F182" s="24">
        <v>39416</v>
      </c>
    </row>
    <row r="183" spans="1:6" x14ac:dyDescent="0.2">
      <c r="A183" s="31">
        <v>17507</v>
      </c>
      <c r="B183" s="23" t="s">
        <v>1398</v>
      </c>
      <c r="C183" s="22" t="s">
        <v>1667</v>
      </c>
      <c r="D183" s="23" t="s">
        <v>861</v>
      </c>
      <c r="E183" s="22" t="s">
        <v>1182</v>
      </c>
      <c r="F183" s="24">
        <v>39421</v>
      </c>
    </row>
    <row r="184" spans="1:6" x14ac:dyDescent="0.2">
      <c r="A184" s="31">
        <v>17607</v>
      </c>
      <c r="B184" s="23" t="s">
        <v>1399</v>
      </c>
      <c r="C184" s="24" t="s">
        <v>1436</v>
      </c>
      <c r="D184" s="23" t="s">
        <v>862</v>
      </c>
      <c r="E184" s="23" t="s">
        <v>811</v>
      </c>
      <c r="F184" s="24">
        <v>39421</v>
      </c>
    </row>
    <row r="185" spans="1:6" x14ac:dyDescent="0.2">
      <c r="A185" s="31">
        <v>17707</v>
      </c>
      <c r="B185" s="23" t="s">
        <v>1400</v>
      </c>
      <c r="C185" s="24" t="s">
        <v>1471</v>
      </c>
      <c r="D185" s="23" t="s">
        <v>862</v>
      </c>
      <c r="E185" s="23" t="s">
        <v>811</v>
      </c>
      <c r="F185" s="24">
        <v>39422</v>
      </c>
    </row>
    <row r="186" spans="1:6" x14ac:dyDescent="0.2">
      <c r="A186" s="31">
        <v>17907</v>
      </c>
      <c r="B186" s="23" t="s">
        <v>1402</v>
      </c>
      <c r="C186" s="1" t="s">
        <v>146</v>
      </c>
      <c r="D186" s="23" t="s">
        <v>1025</v>
      </c>
      <c r="E186" s="23" t="s">
        <v>811</v>
      </c>
      <c r="F186" s="24">
        <v>39422</v>
      </c>
    </row>
    <row r="187" spans="1:6" x14ac:dyDescent="0.2">
      <c r="A187" s="31">
        <v>17807</v>
      </c>
      <c r="B187" s="23" t="s">
        <v>1401</v>
      </c>
      <c r="C187" s="1" t="s">
        <v>840</v>
      </c>
      <c r="D187" s="23" t="s">
        <v>1197</v>
      </c>
      <c r="E187" s="22" t="s">
        <v>1182</v>
      </c>
      <c r="F187" s="24">
        <v>39422</v>
      </c>
    </row>
    <row r="188" spans="1:6" x14ac:dyDescent="0.2">
      <c r="A188" s="31">
        <v>18007</v>
      </c>
      <c r="B188" s="23" t="s">
        <v>1403</v>
      </c>
      <c r="C188" s="23" t="s">
        <v>1453</v>
      </c>
      <c r="D188" s="78" t="s">
        <v>1197</v>
      </c>
      <c r="E188" s="1" t="s">
        <v>1212</v>
      </c>
      <c r="F188" s="24">
        <v>39423</v>
      </c>
    </row>
    <row r="189" spans="1:6" x14ac:dyDescent="0.2">
      <c r="A189" s="31">
        <v>18107</v>
      </c>
      <c r="B189" s="23" t="s">
        <v>1404</v>
      </c>
      <c r="C189" s="78" t="s">
        <v>2060</v>
      </c>
      <c r="D189" s="23" t="s">
        <v>862</v>
      </c>
      <c r="E189" s="23" t="s">
        <v>811</v>
      </c>
      <c r="F189" s="24">
        <v>39423</v>
      </c>
    </row>
    <row r="190" spans="1:6" x14ac:dyDescent="0.2">
      <c r="A190" s="31">
        <v>18207</v>
      </c>
      <c r="B190" s="23" t="s">
        <v>1405</v>
      </c>
      <c r="C190" s="23" t="s">
        <v>1453</v>
      </c>
      <c r="D190" s="78" t="s">
        <v>1197</v>
      </c>
      <c r="E190" s="1" t="s">
        <v>1212</v>
      </c>
      <c r="F190" s="24">
        <v>39426</v>
      </c>
    </row>
    <row r="191" spans="1:6" x14ac:dyDescent="0.2">
      <c r="A191" s="31">
        <v>18307</v>
      </c>
      <c r="B191" s="23" t="s">
        <v>1406</v>
      </c>
      <c r="C191" s="22" t="s">
        <v>1677</v>
      </c>
      <c r="D191" s="78" t="s">
        <v>1197</v>
      </c>
      <c r="E191" s="23" t="s">
        <v>1223</v>
      </c>
      <c r="F191" s="24">
        <v>39427</v>
      </c>
    </row>
    <row r="192" spans="1:6" x14ac:dyDescent="0.2">
      <c r="A192" s="31">
        <v>18407</v>
      </c>
      <c r="B192" s="23" t="s">
        <v>1407</v>
      </c>
      <c r="C192" s="22" t="s">
        <v>863</v>
      </c>
      <c r="D192" s="78" t="s">
        <v>1197</v>
      </c>
      <c r="E192" s="22" t="s">
        <v>883</v>
      </c>
      <c r="F192" s="24">
        <v>39433</v>
      </c>
    </row>
    <row r="193" spans="1:6" x14ac:dyDescent="0.2">
      <c r="A193" s="31">
        <v>18507</v>
      </c>
      <c r="B193" s="23" t="s">
        <v>1408</v>
      </c>
      <c r="C193" s="22" t="s">
        <v>1677</v>
      </c>
      <c r="D193" s="23" t="s">
        <v>862</v>
      </c>
      <c r="E193" s="63" t="s">
        <v>796</v>
      </c>
      <c r="F193" s="24">
        <v>39433</v>
      </c>
    </row>
    <row r="194" spans="1:6" x14ac:dyDescent="0.2">
      <c r="A194" s="31">
        <v>18607</v>
      </c>
      <c r="B194" s="23" t="s">
        <v>1409</v>
      </c>
      <c r="C194" s="22" t="s">
        <v>863</v>
      </c>
      <c r="D194" s="78" t="s">
        <v>1197</v>
      </c>
      <c r="E194" s="22" t="s">
        <v>883</v>
      </c>
      <c r="F194" s="24">
        <v>39433</v>
      </c>
    </row>
    <row r="195" spans="1:6" x14ac:dyDescent="0.2">
      <c r="A195" s="31">
        <v>18707</v>
      </c>
      <c r="B195" s="23" t="s">
        <v>1410</v>
      </c>
      <c r="C195" s="9" t="s">
        <v>147</v>
      </c>
      <c r="D195" s="78" t="s">
        <v>1197</v>
      </c>
      <c r="E195" s="22" t="s">
        <v>883</v>
      </c>
      <c r="F195" s="24">
        <v>39433</v>
      </c>
    </row>
    <row r="196" spans="1:6" x14ac:dyDescent="0.2">
      <c r="A196" s="31">
        <v>18807</v>
      </c>
      <c r="B196" s="23" t="s">
        <v>1411</v>
      </c>
      <c r="C196" s="23" t="s">
        <v>1145</v>
      </c>
      <c r="D196" s="78" t="s">
        <v>1197</v>
      </c>
      <c r="E196" s="87" t="s">
        <v>804</v>
      </c>
      <c r="F196" s="24">
        <v>39433</v>
      </c>
    </row>
    <row r="197" spans="1:6" x14ac:dyDescent="0.2">
      <c r="A197" s="31">
        <v>18907</v>
      </c>
      <c r="B197" s="23" t="s">
        <v>1412</v>
      </c>
      <c r="C197" s="23" t="s">
        <v>1145</v>
      </c>
      <c r="D197" s="78" t="s">
        <v>1197</v>
      </c>
      <c r="E197" s="87" t="s">
        <v>804</v>
      </c>
      <c r="F197" s="24">
        <v>39433</v>
      </c>
    </row>
    <row r="198" spans="1:6" x14ac:dyDescent="0.2">
      <c r="A198" s="31">
        <v>19007</v>
      </c>
      <c r="B198" s="23" t="s">
        <v>1413</v>
      </c>
      <c r="C198" s="22" t="s">
        <v>1661</v>
      </c>
      <c r="D198" s="23" t="s">
        <v>1197</v>
      </c>
      <c r="E198" s="22" t="s">
        <v>1187</v>
      </c>
      <c r="F198" s="24">
        <v>39433</v>
      </c>
    </row>
    <row r="199" spans="1:6" x14ac:dyDescent="0.2">
      <c r="A199" s="31">
        <v>19107</v>
      </c>
      <c r="B199" s="23" t="s">
        <v>1414</v>
      </c>
      <c r="C199" s="23" t="s">
        <v>1473</v>
      </c>
      <c r="D199" s="23" t="s">
        <v>861</v>
      </c>
      <c r="E199" s="22" t="s">
        <v>1732</v>
      </c>
      <c r="F199" s="24">
        <v>39433</v>
      </c>
    </row>
    <row r="200" spans="1:6" x14ac:dyDescent="0.2">
      <c r="A200" s="31">
        <v>19207</v>
      </c>
      <c r="B200" s="23" t="s">
        <v>1415</v>
      </c>
      <c r="C200" s="82" t="s">
        <v>1459</v>
      </c>
      <c r="D200" s="23" t="s">
        <v>861</v>
      </c>
      <c r="E200" s="23" t="s">
        <v>794</v>
      </c>
      <c r="F200" s="24">
        <v>39433</v>
      </c>
    </row>
    <row r="201" spans="1:6" x14ac:dyDescent="0.2">
      <c r="A201" s="31">
        <v>19307</v>
      </c>
      <c r="B201" s="23" t="s">
        <v>1416</v>
      </c>
      <c r="C201" s="23" t="s">
        <v>1178</v>
      </c>
      <c r="D201" s="23" t="s">
        <v>862</v>
      </c>
      <c r="E201" s="1" t="s">
        <v>877</v>
      </c>
      <c r="F201" s="24">
        <v>39436</v>
      </c>
    </row>
    <row r="202" spans="1:6" x14ac:dyDescent="0.2">
      <c r="A202" s="31">
        <v>19407</v>
      </c>
      <c r="B202" s="23" t="s">
        <v>1417</v>
      </c>
      <c r="C202" s="1" t="s">
        <v>839</v>
      </c>
      <c r="D202" s="23" t="s">
        <v>862</v>
      </c>
      <c r="E202" s="63" t="s">
        <v>796</v>
      </c>
      <c r="F202" s="24">
        <v>39436</v>
      </c>
    </row>
    <row r="203" spans="1:6" x14ac:dyDescent="0.2">
      <c r="A203" s="31">
        <v>19507</v>
      </c>
      <c r="B203" s="23" t="s">
        <v>1418</v>
      </c>
      <c r="C203" s="24" t="s">
        <v>1474</v>
      </c>
      <c r="D203" s="23" t="s">
        <v>862</v>
      </c>
      <c r="E203" s="22" t="s">
        <v>1719</v>
      </c>
      <c r="F203" s="24">
        <v>39436</v>
      </c>
    </row>
    <row r="204" spans="1:6" x14ac:dyDescent="0.2">
      <c r="A204" s="31">
        <v>19607</v>
      </c>
      <c r="B204" s="23" t="s">
        <v>1419</v>
      </c>
      <c r="C204" s="22" t="s">
        <v>1678</v>
      </c>
      <c r="D204" s="23" t="s">
        <v>862</v>
      </c>
      <c r="E204" s="23" t="s">
        <v>811</v>
      </c>
      <c r="F204" s="24">
        <v>39436</v>
      </c>
    </row>
    <row r="205" spans="1:6" x14ac:dyDescent="0.2">
      <c r="A205" s="31">
        <v>19707</v>
      </c>
      <c r="B205" s="23" t="s">
        <v>1420</v>
      </c>
      <c r="C205" s="22" t="s">
        <v>1670</v>
      </c>
      <c r="D205" s="23" t="s">
        <v>1197</v>
      </c>
      <c r="E205" s="22" t="s">
        <v>1187</v>
      </c>
      <c r="F205" s="24">
        <v>39436</v>
      </c>
    </row>
    <row r="206" spans="1:6" x14ac:dyDescent="0.2">
      <c r="A206" s="31">
        <v>19807</v>
      </c>
      <c r="B206" s="23" t="s">
        <v>1421</v>
      </c>
      <c r="C206" s="82" t="s">
        <v>1674</v>
      </c>
      <c r="D206" s="23" t="s">
        <v>861</v>
      </c>
      <c r="E206" s="22" t="s">
        <v>1193</v>
      </c>
      <c r="F206" s="24">
        <v>39436</v>
      </c>
    </row>
    <row r="207" spans="1:6" x14ac:dyDescent="0.2">
      <c r="A207" s="31">
        <v>19907</v>
      </c>
      <c r="B207" s="23" t="s">
        <v>1422</v>
      </c>
      <c r="C207" s="23" t="s">
        <v>1006</v>
      </c>
      <c r="D207" s="23" t="s">
        <v>862</v>
      </c>
      <c r="E207" s="23" t="s">
        <v>1224</v>
      </c>
      <c r="F207" s="24">
        <v>39436</v>
      </c>
    </row>
    <row r="208" spans="1:6" x14ac:dyDescent="0.2">
      <c r="A208" s="31">
        <v>20007</v>
      </c>
      <c r="B208" s="23" t="s">
        <v>1423</v>
      </c>
      <c r="C208" s="23" t="s">
        <v>990</v>
      </c>
      <c r="D208" s="78" t="s">
        <v>1197</v>
      </c>
      <c r="E208" s="63" t="s">
        <v>876</v>
      </c>
      <c r="F208" s="24">
        <v>39437</v>
      </c>
    </row>
    <row r="209" spans="1:6" x14ac:dyDescent="0.2">
      <c r="A209" s="31">
        <v>20107</v>
      </c>
      <c r="B209" s="23" t="s">
        <v>1424</v>
      </c>
      <c r="C209" s="23" t="s">
        <v>1138</v>
      </c>
      <c r="D209" s="23" t="s">
        <v>862</v>
      </c>
      <c r="E209" s="87" t="s">
        <v>1720</v>
      </c>
      <c r="F209" s="24">
        <v>39437</v>
      </c>
    </row>
    <row r="210" spans="1:6" x14ac:dyDescent="0.2">
      <c r="A210" s="31">
        <v>20207</v>
      </c>
      <c r="B210" s="23" t="s">
        <v>1425</v>
      </c>
      <c r="C210" s="22" t="s">
        <v>1667</v>
      </c>
      <c r="D210" s="23" t="s">
        <v>1197</v>
      </c>
      <c r="E210" s="63" t="s">
        <v>876</v>
      </c>
      <c r="F210" s="24">
        <v>39440</v>
      </c>
    </row>
    <row r="211" spans="1:6" x14ac:dyDescent="0.2">
      <c r="A211" s="31">
        <v>20307</v>
      </c>
      <c r="B211" s="23" t="s">
        <v>1426</v>
      </c>
      <c r="C211" s="23" t="s">
        <v>990</v>
      </c>
      <c r="D211" s="78" t="s">
        <v>1197</v>
      </c>
      <c r="E211" s="63" t="s">
        <v>876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211" xr:uid="{00000000-0009-0000-0000-000011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100-000000000000}">
      <formula1>$M$50:$M$128</formula1>
    </dataValidation>
    <dataValidation type="list" allowBlank="1" showInputMessage="1" showErrorMessage="1" sqref="A1:A5" xr:uid="{00000000-0002-0000-1100-000001000000}">
      <formula1>$L$50:$L$174</formula1>
    </dataValidation>
    <dataValidation type="list" allowBlank="1" showInputMessage="1" showErrorMessage="1" errorTitle="ERRO!" sqref="H1:H5" xr:uid="{00000000-0002-0000-11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20"/>
  <sheetViews>
    <sheetView topLeftCell="A37" workbookViewId="0">
      <selection activeCell="A118" sqref="A11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383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106</v>
      </c>
      <c r="B9" s="23" t="s">
        <v>1030</v>
      </c>
      <c r="C9" s="23" t="s">
        <v>1136</v>
      </c>
      <c r="D9" s="23" t="s">
        <v>1025</v>
      </c>
      <c r="E9" s="22" t="s">
        <v>1726</v>
      </c>
      <c r="F9" s="24">
        <v>38728</v>
      </c>
    </row>
    <row r="10" spans="1:9" ht="13.5" thickBot="1" x14ac:dyDescent="0.25">
      <c r="A10" s="31">
        <v>206</v>
      </c>
      <c r="B10" s="23" t="s">
        <v>1031</v>
      </c>
      <c r="C10" s="23" t="s">
        <v>1136</v>
      </c>
      <c r="D10" s="78" t="s">
        <v>1197</v>
      </c>
      <c r="E10" s="22" t="s">
        <v>1726</v>
      </c>
      <c r="F10" s="24">
        <v>38728</v>
      </c>
    </row>
    <row r="11" spans="1:9" x14ac:dyDescent="0.2">
      <c r="A11" s="31">
        <v>306</v>
      </c>
      <c r="B11" s="23" t="s">
        <v>1032</v>
      </c>
      <c r="C11" s="23" t="s">
        <v>842</v>
      </c>
      <c r="D11" s="23" t="s">
        <v>861</v>
      </c>
      <c r="E11" s="22" t="s">
        <v>830</v>
      </c>
      <c r="F11" s="24">
        <v>38730</v>
      </c>
      <c r="H11" s="34" t="s">
        <v>1202</v>
      </c>
      <c r="I11" s="15">
        <f>COUNTIF($D$9:$D$5003,"PTE")</f>
        <v>23</v>
      </c>
    </row>
    <row r="12" spans="1:9" x14ac:dyDescent="0.2">
      <c r="A12" s="31">
        <v>406</v>
      </c>
      <c r="B12" s="23" t="s">
        <v>1033</v>
      </c>
      <c r="C12" s="78" t="s">
        <v>2064</v>
      </c>
      <c r="D12" s="23" t="s">
        <v>862</v>
      </c>
      <c r="E12" s="23" t="s">
        <v>811</v>
      </c>
      <c r="F12" s="24">
        <v>38741</v>
      </c>
      <c r="H12" s="33" t="s">
        <v>1201</v>
      </c>
      <c r="I12" s="17">
        <f>COUNTIF($D$9:$D$5003,"PT")</f>
        <v>14</v>
      </c>
    </row>
    <row r="13" spans="1:9" x14ac:dyDescent="0.2">
      <c r="A13" s="31">
        <v>506</v>
      </c>
      <c r="B13" s="23" t="s">
        <v>1034</v>
      </c>
      <c r="C13" s="93" t="s">
        <v>1137</v>
      </c>
      <c r="D13" s="81" t="s">
        <v>1197</v>
      </c>
      <c r="E13" s="22" t="s">
        <v>1181</v>
      </c>
      <c r="F13" s="24">
        <v>38744</v>
      </c>
      <c r="H13" s="33" t="s">
        <v>1200</v>
      </c>
      <c r="I13" s="17">
        <f>COUNTIF($D$9:$D$5003,"PF")</f>
        <v>39</v>
      </c>
    </row>
    <row r="14" spans="1:9" x14ac:dyDescent="0.2">
      <c r="A14" s="31">
        <v>606</v>
      </c>
      <c r="B14" s="23" t="s">
        <v>910</v>
      </c>
      <c r="C14" s="23" t="s">
        <v>1138</v>
      </c>
      <c r="D14" s="78" t="s">
        <v>861</v>
      </c>
      <c r="E14" s="22" t="s">
        <v>1181</v>
      </c>
      <c r="F14" s="24">
        <v>38744</v>
      </c>
      <c r="H14" s="33" t="s">
        <v>1199</v>
      </c>
      <c r="I14" s="17">
        <f>COUNTIF($D$9:$D$5003,"PF/PTE")</f>
        <v>27</v>
      </c>
    </row>
    <row r="15" spans="1:9" x14ac:dyDescent="0.2">
      <c r="A15" s="31">
        <v>706</v>
      </c>
      <c r="B15" s="23" t="s">
        <v>1035</v>
      </c>
      <c r="C15" s="78" t="s">
        <v>2064</v>
      </c>
      <c r="D15" s="78" t="s">
        <v>1197</v>
      </c>
      <c r="E15" s="22" t="s">
        <v>1719</v>
      </c>
      <c r="F15" s="24">
        <v>38757</v>
      </c>
      <c r="H15" s="33" t="s">
        <v>1198</v>
      </c>
      <c r="I15" s="17">
        <f>COUNTIF($D$9:$D$5003,"Pré-Mistura")</f>
        <v>1</v>
      </c>
    </row>
    <row r="16" spans="1:9" ht="13.5" thickBot="1" x14ac:dyDescent="0.25">
      <c r="A16" s="31">
        <v>806</v>
      </c>
      <c r="B16" s="23" t="s">
        <v>1036</v>
      </c>
      <c r="C16" s="23" t="s">
        <v>1138</v>
      </c>
      <c r="D16" s="78" t="s">
        <v>1197</v>
      </c>
      <c r="E16" s="22" t="s">
        <v>1181</v>
      </c>
      <c r="F16" s="24">
        <v>38763</v>
      </c>
      <c r="H16" s="32" t="s">
        <v>246</v>
      </c>
      <c r="I16" s="19">
        <f>COUNTIF($D$9:$D$5003,"Bio")</f>
        <v>6</v>
      </c>
    </row>
    <row r="17" spans="1:9" ht="13.5" thickBot="1" x14ac:dyDescent="0.25">
      <c r="A17" s="31">
        <v>906</v>
      </c>
      <c r="B17" s="23" t="s">
        <v>1037</v>
      </c>
      <c r="C17" s="23" t="s">
        <v>1139</v>
      </c>
      <c r="D17" s="23" t="s">
        <v>1025</v>
      </c>
      <c r="E17" s="22" t="s">
        <v>802</v>
      </c>
      <c r="F17" s="24">
        <v>38770</v>
      </c>
    </row>
    <row r="18" spans="1:9" ht="13.5" thickBot="1" x14ac:dyDescent="0.25">
      <c r="A18" s="31">
        <v>1006</v>
      </c>
      <c r="B18" s="23" t="s">
        <v>1038</v>
      </c>
      <c r="C18" s="23" t="s">
        <v>1140</v>
      </c>
      <c r="D18" s="23" t="s">
        <v>1025</v>
      </c>
      <c r="E18" s="1" t="s">
        <v>877</v>
      </c>
      <c r="F18" s="24">
        <v>38772</v>
      </c>
      <c r="H18" s="35" t="s">
        <v>1204</v>
      </c>
      <c r="I18" s="36">
        <f>SUM(I11:I15)</f>
        <v>104</v>
      </c>
    </row>
    <row r="19" spans="1:9" x14ac:dyDescent="0.2">
      <c r="A19" s="31">
        <v>1106</v>
      </c>
      <c r="B19" s="23" t="s">
        <v>1039</v>
      </c>
      <c r="C19" s="22" t="s">
        <v>1661</v>
      </c>
      <c r="D19" s="78" t="s">
        <v>1197</v>
      </c>
      <c r="E19" s="25" t="s">
        <v>891</v>
      </c>
      <c r="F19" s="24">
        <v>38772</v>
      </c>
    </row>
    <row r="20" spans="1:9" x14ac:dyDescent="0.2">
      <c r="A20" s="31">
        <v>1206</v>
      </c>
      <c r="B20" s="23" t="s">
        <v>1040</v>
      </c>
      <c r="C20" s="23" t="s">
        <v>1142</v>
      </c>
      <c r="D20" s="23" t="s">
        <v>862</v>
      </c>
      <c r="E20" s="1" t="s">
        <v>877</v>
      </c>
      <c r="F20" s="24">
        <v>38779</v>
      </c>
    </row>
    <row r="21" spans="1:9" x14ac:dyDescent="0.2">
      <c r="A21" s="31">
        <v>1306</v>
      </c>
      <c r="B21" s="23" t="s">
        <v>1041</v>
      </c>
      <c r="C21" s="23" t="s">
        <v>1143</v>
      </c>
      <c r="D21" s="23" t="s">
        <v>1025</v>
      </c>
      <c r="E21" s="22" t="s">
        <v>802</v>
      </c>
      <c r="F21" s="24">
        <v>38791</v>
      </c>
    </row>
    <row r="22" spans="1:9" x14ac:dyDescent="0.2">
      <c r="A22" s="31">
        <v>1406</v>
      </c>
      <c r="B22" s="23" t="s">
        <v>1042</v>
      </c>
      <c r="C22" s="23" t="s">
        <v>1144</v>
      </c>
      <c r="D22" s="23" t="s">
        <v>1025</v>
      </c>
      <c r="E22" s="87" t="s">
        <v>1720</v>
      </c>
      <c r="F22" s="24">
        <v>38792</v>
      </c>
    </row>
    <row r="23" spans="1:9" x14ac:dyDescent="0.2">
      <c r="A23" s="31">
        <v>1506</v>
      </c>
      <c r="B23" s="23" t="s">
        <v>1043</v>
      </c>
      <c r="C23" s="23" t="s">
        <v>1144</v>
      </c>
      <c r="D23" s="23" t="s">
        <v>862</v>
      </c>
      <c r="E23" s="87" t="s">
        <v>1720</v>
      </c>
      <c r="F23" s="24">
        <v>38792</v>
      </c>
    </row>
    <row r="24" spans="1:9" x14ac:dyDescent="0.2">
      <c r="A24" s="31">
        <v>1606</v>
      </c>
      <c r="B24" s="23" t="s">
        <v>1044</v>
      </c>
      <c r="C24" s="78" t="s">
        <v>2080</v>
      </c>
      <c r="D24" s="78" t="s">
        <v>1197</v>
      </c>
      <c r="E24" s="22" t="s">
        <v>1726</v>
      </c>
      <c r="F24" s="24">
        <v>38798</v>
      </c>
    </row>
    <row r="25" spans="1:9" x14ac:dyDescent="0.2">
      <c r="A25" s="31">
        <v>1706</v>
      </c>
      <c r="B25" s="23" t="s">
        <v>1045</v>
      </c>
      <c r="C25" s="23" t="s">
        <v>1143</v>
      </c>
      <c r="D25" s="23" t="s">
        <v>862</v>
      </c>
      <c r="E25" s="22" t="s">
        <v>802</v>
      </c>
      <c r="F25" s="24">
        <v>38800</v>
      </c>
    </row>
    <row r="26" spans="1:9" x14ac:dyDescent="0.2">
      <c r="A26" s="31">
        <v>1806</v>
      </c>
      <c r="B26" s="23" t="s">
        <v>1046</v>
      </c>
      <c r="C26" s="23" t="s">
        <v>1145</v>
      </c>
      <c r="D26" s="78" t="s">
        <v>1197</v>
      </c>
      <c r="E26" s="87" t="s">
        <v>804</v>
      </c>
      <c r="F26" s="24">
        <v>38805</v>
      </c>
    </row>
    <row r="27" spans="1:9" x14ac:dyDescent="0.2">
      <c r="A27" s="31">
        <v>1906</v>
      </c>
      <c r="B27" s="23" t="s">
        <v>1047</v>
      </c>
      <c r="C27" s="93" t="s">
        <v>1137</v>
      </c>
      <c r="D27" s="23" t="s">
        <v>862</v>
      </c>
      <c r="E27" s="63" t="s">
        <v>876</v>
      </c>
      <c r="F27" s="24">
        <v>38806</v>
      </c>
    </row>
    <row r="28" spans="1:9" x14ac:dyDescent="0.2">
      <c r="A28" s="31">
        <v>2006</v>
      </c>
      <c r="B28" s="78" t="s">
        <v>1890</v>
      </c>
      <c r="C28" s="23" t="s">
        <v>1146</v>
      </c>
      <c r="D28" s="23" t="s">
        <v>862</v>
      </c>
      <c r="E28" s="22" t="s">
        <v>1719</v>
      </c>
      <c r="F28" s="24">
        <v>38810</v>
      </c>
    </row>
    <row r="29" spans="1:9" x14ac:dyDescent="0.2">
      <c r="A29" s="31">
        <v>2106</v>
      </c>
      <c r="B29" s="23" t="s">
        <v>1048</v>
      </c>
      <c r="C29" s="23" t="s">
        <v>1147</v>
      </c>
      <c r="D29" s="78" t="s">
        <v>861</v>
      </c>
      <c r="E29" s="22" t="s">
        <v>883</v>
      </c>
      <c r="F29" s="24">
        <v>38820</v>
      </c>
    </row>
    <row r="30" spans="1:9" x14ac:dyDescent="0.2">
      <c r="A30" s="31">
        <v>2206</v>
      </c>
      <c r="B30" s="23" t="s">
        <v>1049</v>
      </c>
      <c r="C30" s="22" t="s">
        <v>1667</v>
      </c>
      <c r="D30" s="78" t="s">
        <v>861</v>
      </c>
      <c r="E30" s="22" t="s">
        <v>1182</v>
      </c>
      <c r="F30" s="24">
        <v>38824</v>
      </c>
    </row>
    <row r="31" spans="1:9" ht="25.5" x14ac:dyDescent="0.2">
      <c r="A31" s="31">
        <v>2306</v>
      </c>
      <c r="B31" s="23" t="s">
        <v>1050</v>
      </c>
      <c r="C31" s="22" t="s">
        <v>842</v>
      </c>
      <c r="D31" s="23" t="s">
        <v>861</v>
      </c>
      <c r="E31" s="63" t="s">
        <v>876</v>
      </c>
      <c r="F31" s="24">
        <v>38826</v>
      </c>
    </row>
    <row r="32" spans="1:9" x14ac:dyDescent="0.2">
      <c r="A32" s="31">
        <v>2406</v>
      </c>
      <c r="B32" s="23" t="s">
        <v>1051</v>
      </c>
      <c r="C32" s="23" t="s">
        <v>1148</v>
      </c>
      <c r="D32" s="23" t="s">
        <v>1025</v>
      </c>
      <c r="E32" s="1" t="s">
        <v>1721</v>
      </c>
      <c r="F32" s="24">
        <v>38840</v>
      </c>
    </row>
    <row r="33" spans="1:6" x14ac:dyDescent="0.2">
      <c r="A33" s="31">
        <v>2506</v>
      </c>
      <c r="B33" s="23" t="s">
        <v>1052</v>
      </c>
      <c r="C33" s="78" t="s">
        <v>2069</v>
      </c>
      <c r="D33" s="23" t="s">
        <v>862</v>
      </c>
      <c r="E33" s="22" t="s">
        <v>802</v>
      </c>
      <c r="F33" s="24">
        <v>38840</v>
      </c>
    </row>
    <row r="34" spans="1:6" x14ac:dyDescent="0.2">
      <c r="A34" s="31">
        <v>2606</v>
      </c>
      <c r="B34" s="23" t="s">
        <v>1053</v>
      </c>
      <c r="C34" s="22" t="s">
        <v>1667</v>
      </c>
      <c r="D34" s="78" t="s">
        <v>1197</v>
      </c>
      <c r="E34" s="22" t="s">
        <v>1182</v>
      </c>
      <c r="F34" s="24">
        <v>38849</v>
      </c>
    </row>
    <row r="35" spans="1:6" x14ac:dyDescent="0.2">
      <c r="A35" s="31">
        <v>2706</v>
      </c>
      <c r="B35" s="23" t="s">
        <v>1054</v>
      </c>
      <c r="C35" s="23" t="s">
        <v>1149</v>
      </c>
      <c r="D35" s="78" t="s">
        <v>1197</v>
      </c>
      <c r="E35" s="63" t="s">
        <v>876</v>
      </c>
      <c r="F35" s="24">
        <v>38867</v>
      </c>
    </row>
    <row r="36" spans="1:6" ht="25.5" x14ac:dyDescent="0.2">
      <c r="A36" s="31">
        <v>2806</v>
      </c>
      <c r="B36" s="23" t="s">
        <v>1055</v>
      </c>
      <c r="C36" s="23" t="s">
        <v>1150</v>
      </c>
      <c r="D36" s="23" t="s">
        <v>1198</v>
      </c>
      <c r="E36" s="23" t="s">
        <v>794</v>
      </c>
      <c r="F36" s="24">
        <v>38867</v>
      </c>
    </row>
    <row r="37" spans="1:6" x14ac:dyDescent="0.2">
      <c r="A37" s="31">
        <v>2906</v>
      </c>
      <c r="B37" s="23" t="s">
        <v>1056</v>
      </c>
      <c r="C37" s="23" t="s">
        <v>1151</v>
      </c>
      <c r="D37" s="78" t="s">
        <v>861</v>
      </c>
      <c r="E37" s="23" t="s">
        <v>1183</v>
      </c>
      <c r="F37" s="24">
        <v>38867</v>
      </c>
    </row>
    <row r="38" spans="1:6" x14ac:dyDescent="0.2">
      <c r="A38" s="31">
        <v>3006</v>
      </c>
      <c r="B38" s="23" t="s">
        <v>1057</v>
      </c>
      <c r="C38" s="23" t="s">
        <v>1152</v>
      </c>
      <c r="D38" s="78" t="s">
        <v>861</v>
      </c>
      <c r="E38" s="23" t="s">
        <v>1183</v>
      </c>
      <c r="F38" s="24">
        <v>38867</v>
      </c>
    </row>
    <row r="39" spans="1:6" x14ac:dyDescent="0.2">
      <c r="A39" s="31">
        <v>3206</v>
      </c>
      <c r="B39" s="23" t="s">
        <v>1059</v>
      </c>
      <c r="C39" s="93" t="s">
        <v>1137</v>
      </c>
      <c r="D39" s="78" t="s">
        <v>1197</v>
      </c>
      <c r="E39" s="63" t="s">
        <v>876</v>
      </c>
      <c r="F39" s="24">
        <v>38874</v>
      </c>
    </row>
    <row r="40" spans="1:6" x14ac:dyDescent="0.2">
      <c r="A40" s="31">
        <v>3306</v>
      </c>
      <c r="B40" s="23" t="s">
        <v>1060</v>
      </c>
      <c r="C40" s="23" t="s">
        <v>1148</v>
      </c>
      <c r="D40" s="23" t="s">
        <v>862</v>
      </c>
      <c r="E40" s="1" t="s">
        <v>1721</v>
      </c>
      <c r="F40" s="24">
        <v>38887</v>
      </c>
    </row>
    <row r="41" spans="1:6" x14ac:dyDescent="0.2">
      <c r="A41" s="31">
        <v>3406</v>
      </c>
      <c r="B41" s="23" t="s">
        <v>1061</v>
      </c>
      <c r="C41" s="22" t="s">
        <v>842</v>
      </c>
      <c r="D41" s="23" t="s">
        <v>1197</v>
      </c>
      <c r="E41" s="22" t="s">
        <v>830</v>
      </c>
      <c r="F41" s="24">
        <v>38888</v>
      </c>
    </row>
    <row r="42" spans="1:6" x14ac:dyDescent="0.2">
      <c r="A42" s="31">
        <v>3506</v>
      </c>
      <c r="B42" s="23" t="s">
        <v>1062</v>
      </c>
      <c r="C42" s="23" t="s">
        <v>1153</v>
      </c>
      <c r="D42" s="23" t="s">
        <v>862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1063</v>
      </c>
      <c r="C43" s="23" t="s">
        <v>1154</v>
      </c>
      <c r="D43" s="78" t="s">
        <v>1197</v>
      </c>
      <c r="E43" s="25" t="s">
        <v>891</v>
      </c>
      <c r="F43" s="24">
        <v>38902</v>
      </c>
    </row>
    <row r="44" spans="1:6" x14ac:dyDescent="0.2">
      <c r="A44" s="31">
        <v>3706</v>
      </c>
      <c r="B44" s="23" t="s">
        <v>1064</v>
      </c>
      <c r="C44" s="78" t="s">
        <v>853</v>
      </c>
      <c r="D44" s="78" t="s">
        <v>861</v>
      </c>
      <c r="E44" s="1" t="s">
        <v>826</v>
      </c>
      <c r="F44" s="24">
        <v>38902</v>
      </c>
    </row>
    <row r="45" spans="1:6" x14ac:dyDescent="0.2">
      <c r="A45" s="31">
        <v>3806</v>
      </c>
      <c r="B45" s="23" t="s">
        <v>1065</v>
      </c>
      <c r="C45" s="82" t="s">
        <v>1459</v>
      </c>
      <c r="D45" s="23" t="s">
        <v>862</v>
      </c>
      <c r="E45" s="22" t="s">
        <v>1181</v>
      </c>
      <c r="F45" s="24">
        <v>38911</v>
      </c>
    </row>
    <row r="46" spans="1:6" x14ac:dyDescent="0.2">
      <c r="A46" s="31">
        <v>3906</v>
      </c>
      <c r="B46" s="23" t="s">
        <v>1066</v>
      </c>
      <c r="C46" s="23" t="s">
        <v>1156</v>
      </c>
      <c r="D46" s="78" t="s">
        <v>3001</v>
      </c>
      <c r="E46" s="23" t="s">
        <v>873</v>
      </c>
      <c r="F46" s="24">
        <v>38911</v>
      </c>
    </row>
    <row r="47" spans="1:6" x14ac:dyDescent="0.2">
      <c r="A47" s="31">
        <v>4006</v>
      </c>
      <c r="B47" s="23" t="s">
        <v>1067</v>
      </c>
      <c r="C47" s="23" t="s">
        <v>635</v>
      </c>
      <c r="D47" s="23" t="s">
        <v>862</v>
      </c>
      <c r="E47" s="23" t="s">
        <v>811</v>
      </c>
      <c r="F47" s="24">
        <v>38912</v>
      </c>
    </row>
    <row r="48" spans="1:6" x14ac:dyDescent="0.2">
      <c r="A48" s="31">
        <v>4106</v>
      </c>
      <c r="B48" s="23" t="s">
        <v>1068</v>
      </c>
      <c r="C48" s="78" t="s">
        <v>2083</v>
      </c>
      <c r="D48" s="23" t="s">
        <v>862</v>
      </c>
      <c r="E48" s="87" t="s">
        <v>1720</v>
      </c>
      <c r="F48" s="24">
        <v>38915</v>
      </c>
    </row>
    <row r="49" spans="1:6" x14ac:dyDescent="0.2">
      <c r="A49" s="31">
        <v>4206</v>
      </c>
      <c r="B49" s="23" t="s">
        <v>1069</v>
      </c>
      <c r="C49" s="22" t="s">
        <v>1667</v>
      </c>
      <c r="D49" s="23" t="s">
        <v>861</v>
      </c>
      <c r="E49" s="1" t="s">
        <v>1714</v>
      </c>
      <c r="F49" s="24">
        <v>38915</v>
      </c>
    </row>
    <row r="50" spans="1:6" x14ac:dyDescent="0.2">
      <c r="A50" s="31">
        <v>4306</v>
      </c>
      <c r="B50" s="23" t="s">
        <v>1070</v>
      </c>
      <c r="C50" s="78" t="s">
        <v>2091</v>
      </c>
      <c r="D50" s="23" t="s">
        <v>861</v>
      </c>
      <c r="E50" s="1" t="s">
        <v>1714</v>
      </c>
      <c r="F50" s="24">
        <v>38915</v>
      </c>
    </row>
    <row r="51" spans="1:6" x14ac:dyDescent="0.2">
      <c r="A51" s="31">
        <v>4406</v>
      </c>
      <c r="B51" s="23" t="s">
        <v>1071</v>
      </c>
      <c r="C51" s="22" t="s">
        <v>1664</v>
      </c>
      <c r="D51" s="23" t="s">
        <v>862</v>
      </c>
      <c r="E51" s="1" t="s">
        <v>877</v>
      </c>
      <c r="F51" s="24">
        <v>38915</v>
      </c>
    </row>
    <row r="52" spans="1:6" x14ac:dyDescent="0.2">
      <c r="A52" s="31">
        <v>4506</v>
      </c>
      <c r="B52" s="23" t="s">
        <v>1072</v>
      </c>
      <c r="C52" s="1" t="s">
        <v>598</v>
      </c>
      <c r="D52" s="23" t="s">
        <v>1025</v>
      </c>
      <c r="E52" s="87" t="s">
        <v>1720</v>
      </c>
      <c r="F52" s="24">
        <v>38922</v>
      </c>
    </row>
    <row r="53" spans="1:6" x14ac:dyDescent="0.2">
      <c r="A53" s="31">
        <v>4605</v>
      </c>
      <c r="B53" s="23" t="s">
        <v>1073</v>
      </c>
      <c r="C53" s="23" t="s">
        <v>1158</v>
      </c>
      <c r="D53" s="78" t="s">
        <v>861</v>
      </c>
      <c r="E53" s="25" t="s">
        <v>885</v>
      </c>
      <c r="F53" s="24">
        <v>38930</v>
      </c>
    </row>
    <row r="54" spans="1:6" x14ac:dyDescent="0.2">
      <c r="A54" s="31">
        <v>4705</v>
      </c>
      <c r="B54" s="23" t="s">
        <v>1074</v>
      </c>
      <c r="C54" s="23" t="s">
        <v>1158</v>
      </c>
      <c r="D54" s="23" t="s">
        <v>1025</v>
      </c>
      <c r="E54" s="22" t="s">
        <v>1719</v>
      </c>
      <c r="F54" s="24">
        <v>38930</v>
      </c>
    </row>
    <row r="55" spans="1:6" x14ac:dyDescent="0.2">
      <c r="A55" s="31">
        <v>4806</v>
      </c>
      <c r="B55" s="23" t="s">
        <v>1075</v>
      </c>
      <c r="C55" s="23" t="s">
        <v>1159</v>
      </c>
      <c r="D55" s="23" t="s">
        <v>1025</v>
      </c>
      <c r="E55" s="22" t="s">
        <v>1719</v>
      </c>
      <c r="F55" s="24">
        <v>38930</v>
      </c>
    </row>
    <row r="56" spans="1:6" ht="25.5" x14ac:dyDescent="0.2">
      <c r="A56" s="31">
        <v>4906</v>
      </c>
      <c r="B56" s="23" t="s">
        <v>1076</v>
      </c>
      <c r="C56" s="23" t="s">
        <v>1160</v>
      </c>
      <c r="D56" s="78" t="s">
        <v>3001</v>
      </c>
      <c r="E56" s="23" t="s">
        <v>873</v>
      </c>
      <c r="F56" s="24">
        <v>38932</v>
      </c>
    </row>
    <row r="57" spans="1:6" x14ac:dyDescent="0.2">
      <c r="A57" s="31">
        <v>5006</v>
      </c>
      <c r="B57" s="23" t="s">
        <v>1077</v>
      </c>
      <c r="C57" s="63" t="s">
        <v>195</v>
      </c>
      <c r="D57" s="23" t="s">
        <v>1197</v>
      </c>
      <c r="E57" s="1" t="s">
        <v>826</v>
      </c>
      <c r="F57" s="24">
        <v>38933</v>
      </c>
    </row>
    <row r="58" spans="1:6" x14ac:dyDescent="0.2">
      <c r="A58" s="31">
        <v>5106</v>
      </c>
      <c r="B58" s="23" t="s">
        <v>1078</v>
      </c>
      <c r="C58" s="23" t="s">
        <v>981</v>
      </c>
      <c r="D58" s="23" t="s">
        <v>861</v>
      </c>
      <c r="E58" s="22" t="s">
        <v>1187</v>
      </c>
      <c r="F58" s="24">
        <v>38938</v>
      </c>
    </row>
    <row r="59" spans="1:6" x14ac:dyDescent="0.2">
      <c r="A59" s="31">
        <v>5206</v>
      </c>
      <c r="B59" s="23" t="s">
        <v>1079</v>
      </c>
      <c r="C59" s="22" t="s">
        <v>1667</v>
      </c>
      <c r="D59" s="23" t="s">
        <v>861</v>
      </c>
      <c r="E59" s="22" t="s">
        <v>830</v>
      </c>
      <c r="F59" s="24">
        <v>38938</v>
      </c>
    </row>
    <row r="60" spans="1:6" ht="25.5" x14ac:dyDescent="0.2">
      <c r="A60" s="31">
        <v>5306</v>
      </c>
      <c r="B60" s="23" t="s">
        <v>1080</v>
      </c>
      <c r="C60" s="23" t="s">
        <v>1161</v>
      </c>
      <c r="D60" s="23" t="s">
        <v>862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1081</v>
      </c>
      <c r="C61" s="23" t="s">
        <v>1161</v>
      </c>
      <c r="D61" s="23" t="s">
        <v>862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1082</v>
      </c>
      <c r="C62" s="23" t="s">
        <v>1161</v>
      </c>
      <c r="D62" s="23" t="s">
        <v>862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1083</v>
      </c>
      <c r="C63" s="23" t="s">
        <v>1162</v>
      </c>
      <c r="D63" s="23" t="s">
        <v>862</v>
      </c>
      <c r="E63" s="23" t="s">
        <v>794</v>
      </c>
      <c r="F63" s="24">
        <v>38943</v>
      </c>
    </row>
    <row r="64" spans="1:6" x14ac:dyDescent="0.2">
      <c r="A64" s="31">
        <v>5706</v>
      </c>
      <c r="B64" s="23" t="s">
        <v>1084</v>
      </c>
      <c r="C64" s="23" t="s">
        <v>1158</v>
      </c>
      <c r="D64" s="78" t="s">
        <v>861</v>
      </c>
      <c r="E64" s="23" t="s">
        <v>1188</v>
      </c>
      <c r="F64" s="24">
        <v>38943</v>
      </c>
    </row>
    <row r="65" spans="1:6" x14ac:dyDescent="0.2">
      <c r="A65" s="31">
        <v>5806</v>
      </c>
      <c r="B65" s="23" t="s">
        <v>1085</v>
      </c>
      <c r="C65" s="1" t="s">
        <v>847</v>
      </c>
      <c r="D65" s="24" t="s">
        <v>862</v>
      </c>
      <c r="E65" s="22" t="s">
        <v>1719</v>
      </c>
      <c r="F65" s="24">
        <v>38954</v>
      </c>
    </row>
    <row r="66" spans="1:6" x14ac:dyDescent="0.2">
      <c r="A66" s="31">
        <v>5906</v>
      </c>
      <c r="B66" s="23" t="s">
        <v>1086</v>
      </c>
      <c r="C66" s="1" t="s">
        <v>847</v>
      </c>
      <c r="D66" s="23" t="s">
        <v>1025</v>
      </c>
      <c r="E66" s="22" t="s">
        <v>1719</v>
      </c>
      <c r="F66" s="24">
        <v>38965</v>
      </c>
    </row>
    <row r="67" spans="1:6" x14ac:dyDescent="0.2">
      <c r="A67" s="31">
        <v>6006</v>
      </c>
      <c r="B67" s="23" t="s">
        <v>1087</v>
      </c>
      <c r="C67" s="22" t="s">
        <v>1675</v>
      </c>
      <c r="D67" s="23" t="s">
        <v>862</v>
      </c>
      <c r="E67" s="22" t="s">
        <v>802</v>
      </c>
      <c r="F67" s="24">
        <v>38968</v>
      </c>
    </row>
    <row r="68" spans="1:6" x14ac:dyDescent="0.2">
      <c r="A68" s="31">
        <v>6106</v>
      </c>
      <c r="B68" s="23" t="s">
        <v>1088</v>
      </c>
      <c r="C68" s="78" t="s">
        <v>853</v>
      </c>
      <c r="D68" s="78" t="s">
        <v>1197</v>
      </c>
      <c r="E68" s="1" t="s">
        <v>826</v>
      </c>
      <c r="F68" s="24">
        <v>38974</v>
      </c>
    </row>
    <row r="69" spans="1:6" x14ac:dyDescent="0.2">
      <c r="A69" s="31">
        <v>6206</v>
      </c>
      <c r="B69" s="23" t="s">
        <v>1089</v>
      </c>
      <c r="C69" s="23" t="s">
        <v>1164</v>
      </c>
      <c r="D69" s="78" t="s">
        <v>861</v>
      </c>
      <c r="E69" s="25" t="s">
        <v>885</v>
      </c>
      <c r="F69" s="24">
        <v>38979</v>
      </c>
    </row>
    <row r="70" spans="1:6" x14ac:dyDescent="0.2">
      <c r="A70" s="31">
        <v>6306</v>
      </c>
      <c r="B70" s="23" t="s">
        <v>1090</v>
      </c>
      <c r="C70" s="78" t="s">
        <v>2056</v>
      </c>
      <c r="D70" s="78" t="s">
        <v>1197</v>
      </c>
      <c r="E70" s="87" t="s">
        <v>804</v>
      </c>
      <c r="F70" s="24">
        <v>38989</v>
      </c>
    </row>
    <row r="71" spans="1:6" x14ac:dyDescent="0.2">
      <c r="A71" s="31">
        <v>6506</v>
      </c>
      <c r="B71" s="23" t="s">
        <v>1091</v>
      </c>
      <c r="C71" s="23" t="s">
        <v>1165</v>
      </c>
      <c r="D71" s="78" t="s">
        <v>3001</v>
      </c>
      <c r="E71" s="23" t="s">
        <v>873</v>
      </c>
      <c r="F71" s="24">
        <v>38999</v>
      </c>
    </row>
    <row r="72" spans="1:6" x14ac:dyDescent="0.2">
      <c r="A72" s="31">
        <v>6606</v>
      </c>
      <c r="B72" s="23" t="s">
        <v>1092</v>
      </c>
      <c r="C72" s="23" t="s">
        <v>330</v>
      </c>
      <c r="D72" s="23" t="s">
        <v>862</v>
      </c>
      <c r="E72" s="87" t="s">
        <v>804</v>
      </c>
      <c r="F72" s="24">
        <v>38999</v>
      </c>
    </row>
    <row r="73" spans="1:6" ht="25.5" x14ac:dyDescent="0.2">
      <c r="A73" s="31">
        <v>6706</v>
      </c>
      <c r="B73" s="23" t="s">
        <v>1093</v>
      </c>
      <c r="C73" s="23" t="s">
        <v>1166</v>
      </c>
      <c r="D73" s="23" t="s">
        <v>862</v>
      </c>
      <c r="E73" s="23" t="s">
        <v>794</v>
      </c>
      <c r="F73" s="24">
        <v>39000</v>
      </c>
    </row>
    <row r="74" spans="1:6" ht="38.25" x14ac:dyDescent="0.2">
      <c r="A74" s="31">
        <v>6806</v>
      </c>
      <c r="B74" s="23" t="s">
        <v>1094</v>
      </c>
      <c r="C74" s="23" t="s">
        <v>1167</v>
      </c>
      <c r="D74" s="78" t="s">
        <v>3001</v>
      </c>
      <c r="E74" s="23" t="s">
        <v>873</v>
      </c>
      <c r="F74" s="24">
        <v>39006</v>
      </c>
    </row>
    <row r="75" spans="1:6" ht="25.5" x14ac:dyDescent="0.2">
      <c r="A75" s="31">
        <v>6906</v>
      </c>
      <c r="B75" s="23" t="s">
        <v>1095</v>
      </c>
      <c r="C75" s="23" t="s">
        <v>850</v>
      </c>
      <c r="D75" s="23" t="s">
        <v>861</v>
      </c>
      <c r="E75" s="1" t="s">
        <v>1714</v>
      </c>
      <c r="F75" s="24">
        <v>39008</v>
      </c>
    </row>
    <row r="76" spans="1:6" x14ac:dyDescent="0.2">
      <c r="A76" s="31">
        <v>7006</v>
      </c>
      <c r="B76" s="23" t="s">
        <v>1096</v>
      </c>
      <c r="C76" s="23" t="s">
        <v>1168</v>
      </c>
      <c r="D76" s="23" t="s">
        <v>1025</v>
      </c>
      <c r="E76" s="23" t="s">
        <v>794</v>
      </c>
      <c r="F76" s="24">
        <v>39008</v>
      </c>
    </row>
    <row r="77" spans="1:6" x14ac:dyDescent="0.2">
      <c r="A77" s="31">
        <v>7106</v>
      </c>
      <c r="B77" s="23" t="s">
        <v>1097</v>
      </c>
      <c r="C77" s="23" t="s">
        <v>838</v>
      </c>
      <c r="D77" s="23" t="s">
        <v>861</v>
      </c>
      <c r="E77" s="22" t="s">
        <v>1187</v>
      </c>
      <c r="F77" s="24">
        <v>39008</v>
      </c>
    </row>
    <row r="78" spans="1:6" x14ac:dyDescent="0.2">
      <c r="A78" s="31">
        <v>7206</v>
      </c>
      <c r="B78" s="23" t="s">
        <v>1098</v>
      </c>
      <c r="C78" s="23" t="s">
        <v>1168</v>
      </c>
      <c r="D78" s="23" t="s">
        <v>862</v>
      </c>
      <c r="E78" s="23" t="s">
        <v>794</v>
      </c>
      <c r="F78" s="24">
        <v>39020</v>
      </c>
    </row>
    <row r="79" spans="1:6" x14ac:dyDescent="0.2">
      <c r="A79" s="31">
        <v>7306</v>
      </c>
      <c r="B79" s="23" t="s">
        <v>1099</v>
      </c>
      <c r="C79" s="22" t="s">
        <v>1667</v>
      </c>
      <c r="D79" s="23" t="s">
        <v>1197</v>
      </c>
      <c r="E79" s="1" t="s">
        <v>1714</v>
      </c>
      <c r="F79" s="24">
        <v>39022</v>
      </c>
    </row>
    <row r="80" spans="1:6" x14ac:dyDescent="0.2">
      <c r="A80" s="31">
        <v>7406</v>
      </c>
      <c r="B80" s="23" t="s">
        <v>1100</v>
      </c>
      <c r="C80" s="22" t="s">
        <v>1667</v>
      </c>
      <c r="D80" s="23" t="s">
        <v>1197</v>
      </c>
      <c r="E80" s="1" t="s">
        <v>1714</v>
      </c>
      <c r="F80" s="24">
        <v>39022</v>
      </c>
    </row>
    <row r="81" spans="1:6" x14ac:dyDescent="0.2">
      <c r="A81" s="31">
        <v>7506</v>
      </c>
      <c r="B81" s="23" t="s">
        <v>1101</v>
      </c>
      <c r="C81" s="23" t="s">
        <v>635</v>
      </c>
      <c r="D81" s="23" t="s">
        <v>1025</v>
      </c>
      <c r="E81" s="23" t="s">
        <v>811</v>
      </c>
      <c r="F81" s="24">
        <v>39024</v>
      </c>
    </row>
    <row r="82" spans="1:6" x14ac:dyDescent="0.2">
      <c r="A82" s="31">
        <v>7606</v>
      </c>
      <c r="B82" s="23" t="s">
        <v>1102</v>
      </c>
      <c r="C82" s="23" t="s">
        <v>1170</v>
      </c>
      <c r="D82" s="23" t="s">
        <v>1025</v>
      </c>
      <c r="E82" s="23" t="s">
        <v>811</v>
      </c>
      <c r="F82" s="24">
        <v>39024</v>
      </c>
    </row>
    <row r="83" spans="1:6" x14ac:dyDescent="0.2">
      <c r="A83" s="31">
        <v>7706</v>
      </c>
      <c r="B83" s="23" t="s">
        <v>1103</v>
      </c>
      <c r="C83" s="23" t="s">
        <v>1434</v>
      </c>
      <c r="D83" s="23" t="s">
        <v>862</v>
      </c>
      <c r="E83" s="23" t="s">
        <v>811</v>
      </c>
      <c r="F83" s="24">
        <v>39028</v>
      </c>
    </row>
    <row r="84" spans="1:6" x14ac:dyDescent="0.2">
      <c r="A84" s="31">
        <v>7806</v>
      </c>
      <c r="B84" s="23" t="s">
        <v>1104</v>
      </c>
      <c r="C84" s="23" t="s">
        <v>1434</v>
      </c>
      <c r="D84" s="23" t="s">
        <v>862</v>
      </c>
      <c r="E84" s="23" t="s">
        <v>811</v>
      </c>
      <c r="F84" s="24">
        <v>39029</v>
      </c>
    </row>
    <row r="85" spans="1:6" x14ac:dyDescent="0.2">
      <c r="A85" s="31">
        <v>7906</v>
      </c>
      <c r="B85" s="23" t="s">
        <v>1105</v>
      </c>
      <c r="C85" s="23" t="s">
        <v>1434</v>
      </c>
      <c r="D85" s="23" t="s">
        <v>862</v>
      </c>
      <c r="E85" s="23" t="s">
        <v>811</v>
      </c>
      <c r="F85" s="24">
        <v>39029</v>
      </c>
    </row>
    <row r="86" spans="1:6" x14ac:dyDescent="0.2">
      <c r="A86" s="31">
        <v>8006</v>
      </c>
      <c r="B86" s="23" t="s">
        <v>1106</v>
      </c>
      <c r="C86" s="23" t="s">
        <v>1171</v>
      </c>
      <c r="D86" s="23" t="s">
        <v>862</v>
      </c>
      <c r="E86" s="1" t="s">
        <v>1721</v>
      </c>
      <c r="F86" s="24">
        <v>39037</v>
      </c>
    </row>
    <row r="87" spans="1:6" x14ac:dyDescent="0.2">
      <c r="A87" s="31">
        <v>8106</v>
      </c>
      <c r="B87" s="23" t="s">
        <v>1107</v>
      </c>
      <c r="C87" s="23" t="s">
        <v>1152</v>
      </c>
      <c r="D87" s="23" t="s">
        <v>862</v>
      </c>
      <c r="E87" s="23" t="s">
        <v>1190</v>
      </c>
      <c r="F87" s="24">
        <v>39038</v>
      </c>
    </row>
    <row r="88" spans="1:6" x14ac:dyDescent="0.2">
      <c r="A88" s="31">
        <v>8206</v>
      </c>
      <c r="B88" s="23" t="s">
        <v>1108</v>
      </c>
      <c r="C88" s="22" t="s">
        <v>842</v>
      </c>
      <c r="D88" s="78" t="s">
        <v>1197</v>
      </c>
      <c r="E88" s="63" t="s">
        <v>876</v>
      </c>
      <c r="F88" s="24">
        <v>39038</v>
      </c>
    </row>
    <row r="89" spans="1:6" x14ac:dyDescent="0.2">
      <c r="A89" s="31">
        <v>8306</v>
      </c>
      <c r="B89" s="23" t="s">
        <v>1109</v>
      </c>
      <c r="C89" s="23" t="s">
        <v>1164</v>
      </c>
      <c r="D89" s="23" t="s">
        <v>862</v>
      </c>
      <c r="E89" s="1" t="s">
        <v>797</v>
      </c>
      <c r="F89" s="24">
        <v>39044</v>
      </c>
    </row>
    <row r="90" spans="1:6" x14ac:dyDescent="0.2">
      <c r="A90" s="31">
        <v>8406</v>
      </c>
      <c r="B90" s="23" t="s">
        <v>1110</v>
      </c>
      <c r="C90" s="78" t="s">
        <v>2091</v>
      </c>
      <c r="D90" s="23" t="s">
        <v>1197</v>
      </c>
      <c r="E90" s="1" t="s">
        <v>1714</v>
      </c>
      <c r="F90" s="24">
        <v>39055</v>
      </c>
    </row>
    <row r="91" spans="1:6" x14ac:dyDescent="0.2">
      <c r="A91" s="31">
        <v>8506</v>
      </c>
      <c r="B91" s="23" t="s">
        <v>1111</v>
      </c>
      <c r="C91" s="93" t="s">
        <v>1137</v>
      </c>
      <c r="D91" s="23" t="s">
        <v>1197</v>
      </c>
      <c r="E91" s="1" t="s">
        <v>888</v>
      </c>
      <c r="F91" s="24">
        <v>39055</v>
      </c>
    </row>
    <row r="92" spans="1:6" x14ac:dyDescent="0.2">
      <c r="A92" s="31">
        <v>8606</v>
      </c>
      <c r="B92" s="23" t="s">
        <v>1112</v>
      </c>
      <c r="C92" s="22" t="s">
        <v>1665</v>
      </c>
      <c r="D92" s="23" t="s">
        <v>862</v>
      </c>
      <c r="E92" s="1" t="s">
        <v>711</v>
      </c>
      <c r="F92" s="24">
        <v>39057</v>
      </c>
    </row>
    <row r="93" spans="1:6" x14ac:dyDescent="0.2">
      <c r="A93" s="31">
        <v>8706</v>
      </c>
      <c r="B93" s="23" t="s">
        <v>1113</v>
      </c>
      <c r="C93" s="23" t="s">
        <v>1152</v>
      </c>
      <c r="D93" s="78" t="s">
        <v>1197</v>
      </c>
      <c r="E93" s="23" t="s">
        <v>1190</v>
      </c>
      <c r="F93" s="24">
        <v>39063</v>
      </c>
    </row>
    <row r="94" spans="1:6" x14ac:dyDescent="0.2">
      <c r="A94" s="31">
        <v>8806</v>
      </c>
      <c r="B94" s="23" t="s">
        <v>1114</v>
      </c>
      <c r="C94" s="78" t="s">
        <v>2079</v>
      </c>
      <c r="D94" s="23" t="s">
        <v>862</v>
      </c>
      <c r="E94" s="1" t="s">
        <v>877</v>
      </c>
      <c r="F94" s="24">
        <v>39071</v>
      </c>
    </row>
    <row r="95" spans="1:6" x14ac:dyDescent="0.2">
      <c r="A95" s="31">
        <v>8906</v>
      </c>
      <c r="B95" s="23" t="s">
        <v>1115</v>
      </c>
      <c r="C95" s="23" t="s">
        <v>1136</v>
      </c>
      <c r="D95" s="23" t="s">
        <v>861</v>
      </c>
      <c r="E95" s="22" t="s">
        <v>1732</v>
      </c>
      <c r="F95" s="24">
        <v>39071</v>
      </c>
    </row>
    <row r="96" spans="1:6" x14ac:dyDescent="0.2">
      <c r="A96" s="31">
        <v>9006</v>
      </c>
      <c r="B96" s="23" t="s">
        <v>1116</v>
      </c>
      <c r="C96" s="23" t="s">
        <v>1172</v>
      </c>
      <c r="D96" s="23" t="s">
        <v>861</v>
      </c>
      <c r="E96" s="87" t="s">
        <v>1720</v>
      </c>
      <c r="F96" s="24">
        <v>39071</v>
      </c>
    </row>
    <row r="97" spans="1:6" x14ac:dyDescent="0.2">
      <c r="A97" s="31">
        <v>9106</v>
      </c>
      <c r="B97" s="23" t="s">
        <v>1117</v>
      </c>
      <c r="C97" s="93" t="s">
        <v>1137</v>
      </c>
      <c r="D97" s="23" t="s">
        <v>862</v>
      </c>
      <c r="E97" s="1" t="s">
        <v>632</v>
      </c>
      <c r="F97" s="24">
        <v>39071</v>
      </c>
    </row>
    <row r="98" spans="1:6" x14ac:dyDescent="0.2">
      <c r="A98" s="31">
        <v>9206</v>
      </c>
      <c r="B98" s="23" t="s">
        <v>1118</v>
      </c>
      <c r="C98" s="63" t="s">
        <v>196</v>
      </c>
      <c r="D98" s="78" t="s">
        <v>861</v>
      </c>
      <c r="E98" s="22" t="s">
        <v>883</v>
      </c>
      <c r="F98" s="24">
        <v>39071</v>
      </c>
    </row>
    <row r="99" spans="1:6" x14ac:dyDescent="0.2">
      <c r="A99" s="31">
        <v>9306</v>
      </c>
      <c r="B99" s="23" t="s">
        <v>1119</v>
      </c>
      <c r="C99" s="93" t="s">
        <v>1137</v>
      </c>
      <c r="D99" s="78" t="s">
        <v>862</v>
      </c>
      <c r="E99" s="1" t="s">
        <v>632</v>
      </c>
      <c r="F99" s="24">
        <v>39071</v>
      </c>
    </row>
    <row r="100" spans="1:6" x14ac:dyDescent="0.2">
      <c r="A100" s="31">
        <v>9506</v>
      </c>
      <c r="B100" s="23" t="s">
        <v>1120</v>
      </c>
      <c r="C100" s="23" t="s">
        <v>1156</v>
      </c>
      <c r="D100" s="78" t="s">
        <v>3001</v>
      </c>
      <c r="E100" s="23" t="s">
        <v>873</v>
      </c>
      <c r="F100" s="24">
        <v>39071</v>
      </c>
    </row>
    <row r="101" spans="1:6" x14ac:dyDescent="0.2">
      <c r="A101" s="31">
        <v>9606</v>
      </c>
      <c r="B101" s="23" t="s">
        <v>1121</v>
      </c>
      <c r="C101" s="23" t="s">
        <v>1173</v>
      </c>
      <c r="D101" s="78" t="s">
        <v>3001</v>
      </c>
      <c r="E101" s="23" t="s">
        <v>873</v>
      </c>
      <c r="F101" s="24">
        <v>39071</v>
      </c>
    </row>
    <row r="102" spans="1:6" x14ac:dyDescent="0.2">
      <c r="A102" s="31">
        <v>9706</v>
      </c>
      <c r="B102" s="23" t="s">
        <v>1122</v>
      </c>
      <c r="C102" s="78" t="s">
        <v>2057</v>
      </c>
      <c r="D102" s="23" t="s">
        <v>862</v>
      </c>
      <c r="E102" s="87" t="s">
        <v>824</v>
      </c>
      <c r="F102" s="24">
        <v>39072</v>
      </c>
    </row>
    <row r="103" spans="1:6" x14ac:dyDescent="0.2">
      <c r="A103" s="31">
        <v>9806</v>
      </c>
      <c r="B103" s="23" t="s">
        <v>1123</v>
      </c>
      <c r="C103" s="23" t="s">
        <v>1174</v>
      </c>
      <c r="D103" s="23" t="s">
        <v>861</v>
      </c>
      <c r="E103" s="23" t="s">
        <v>1192</v>
      </c>
      <c r="F103" s="24">
        <v>39072</v>
      </c>
    </row>
    <row r="104" spans="1:6" x14ac:dyDescent="0.2">
      <c r="A104" s="31">
        <v>9906</v>
      </c>
      <c r="B104" s="23" t="s">
        <v>1124</v>
      </c>
      <c r="C104" s="78" t="s">
        <v>2090</v>
      </c>
      <c r="D104" s="23" t="s">
        <v>862</v>
      </c>
      <c r="E104" s="87" t="s">
        <v>1720</v>
      </c>
      <c r="F104" s="24">
        <v>39072</v>
      </c>
    </row>
    <row r="105" spans="1:6" x14ac:dyDescent="0.2">
      <c r="A105" s="31">
        <v>10006</v>
      </c>
      <c r="B105" s="23" t="s">
        <v>1125</v>
      </c>
      <c r="C105" s="23" t="s">
        <v>1175</v>
      </c>
      <c r="D105" s="23" t="s">
        <v>862</v>
      </c>
      <c r="E105" s="87" t="s">
        <v>804</v>
      </c>
      <c r="F105" s="24">
        <v>39072</v>
      </c>
    </row>
    <row r="106" spans="1:6" x14ac:dyDescent="0.2">
      <c r="A106" s="31">
        <v>10106</v>
      </c>
      <c r="B106" s="23" t="s">
        <v>1126</v>
      </c>
      <c r="C106" s="23" t="s">
        <v>1176</v>
      </c>
      <c r="D106" s="23" t="s">
        <v>1025</v>
      </c>
      <c r="E106" s="22" t="s">
        <v>802</v>
      </c>
      <c r="F106" s="24">
        <v>39072</v>
      </c>
    </row>
    <row r="107" spans="1:6" x14ac:dyDescent="0.2">
      <c r="A107" s="31">
        <v>10206</v>
      </c>
      <c r="B107" s="23" t="s">
        <v>1127</v>
      </c>
      <c r="C107" s="22" t="s">
        <v>863</v>
      </c>
      <c r="D107" s="23" t="s">
        <v>861</v>
      </c>
      <c r="E107" s="22" t="s">
        <v>1193</v>
      </c>
      <c r="F107" s="24">
        <v>39073</v>
      </c>
    </row>
    <row r="108" spans="1:6" x14ac:dyDescent="0.2">
      <c r="A108" s="31">
        <v>10306</v>
      </c>
      <c r="B108" s="23" t="s">
        <v>1128</v>
      </c>
      <c r="C108" s="23" t="s">
        <v>1434</v>
      </c>
      <c r="D108" s="24" t="s">
        <v>862</v>
      </c>
      <c r="E108" s="23" t="s">
        <v>811</v>
      </c>
      <c r="F108" s="24">
        <v>39073</v>
      </c>
    </row>
    <row r="109" spans="1:6" x14ac:dyDescent="0.2">
      <c r="A109" s="31">
        <v>10406</v>
      </c>
      <c r="B109" s="23" t="s">
        <v>1129</v>
      </c>
      <c r="C109" s="93" t="s">
        <v>1137</v>
      </c>
      <c r="D109" s="78" t="s">
        <v>1197</v>
      </c>
      <c r="E109" s="1" t="s">
        <v>797</v>
      </c>
      <c r="F109" s="24">
        <v>39077</v>
      </c>
    </row>
    <row r="110" spans="1:6" x14ac:dyDescent="0.2">
      <c r="A110" s="31">
        <v>10506</v>
      </c>
      <c r="B110" s="23" t="s">
        <v>1130</v>
      </c>
      <c r="C110" s="23" t="s">
        <v>1178</v>
      </c>
      <c r="D110" s="78" t="s">
        <v>861</v>
      </c>
      <c r="E110" s="1" t="s">
        <v>797</v>
      </c>
      <c r="F110" s="24">
        <v>39077</v>
      </c>
    </row>
    <row r="111" spans="1:6" x14ac:dyDescent="0.2">
      <c r="A111" s="31">
        <v>10606</v>
      </c>
      <c r="B111" s="23" t="s">
        <v>1131</v>
      </c>
      <c r="C111" s="22" t="s">
        <v>842</v>
      </c>
      <c r="D111" s="78" t="s">
        <v>1197</v>
      </c>
      <c r="E111" s="22" t="s">
        <v>1726</v>
      </c>
      <c r="F111" s="24">
        <v>39077</v>
      </c>
    </row>
    <row r="112" spans="1:6" x14ac:dyDescent="0.2">
      <c r="A112" s="31">
        <v>10706</v>
      </c>
      <c r="B112" s="23" t="s">
        <v>1132</v>
      </c>
      <c r="C112" s="23" t="s">
        <v>1434</v>
      </c>
      <c r="D112" s="23" t="s">
        <v>862</v>
      </c>
      <c r="E112" s="23" t="s">
        <v>811</v>
      </c>
      <c r="F112" s="24">
        <v>39078</v>
      </c>
    </row>
    <row r="113" spans="1:6" x14ac:dyDescent="0.2">
      <c r="A113" s="31">
        <v>10806</v>
      </c>
      <c r="B113" s="23" t="s">
        <v>1133</v>
      </c>
      <c r="C113" s="23" t="s">
        <v>1176</v>
      </c>
      <c r="D113" s="23" t="s">
        <v>862</v>
      </c>
      <c r="E113" s="22" t="s">
        <v>802</v>
      </c>
      <c r="F113" s="24">
        <v>39079</v>
      </c>
    </row>
    <row r="114" spans="1:6" x14ac:dyDescent="0.2">
      <c r="A114" s="31">
        <v>10906</v>
      </c>
      <c r="B114" s="23" t="s">
        <v>1134</v>
      </c>
      <c r="C114" s="22" t="s">
        <v>842</v>
      </c>
      <c r="D114" s="78" t="s">
        <v>1197</v>
      </c>
      <c r="E114" s="22" t="s">
        <v>1726</v>
      </c>
      <c r="F114" s="24">
        <v>39080</v>
      </c>
    </row>
    <row r="115" spans="1:6" x14ac:dyDescent="0.2">
      <c r="A115" s="31">
        <v>11006</v>
      </c>
      <c r="B115" s="23" t="s">
        <v>1135</v>
      </c>
      <c r="C115" s="93" t="s">
        <v>1137</v>
      </c>
      <c r="D115" s="78" t="s">
        <v>1197</v>
      </c>
      <c r="E115" s="22" t="s">
        <v>817</v>
      </c>
      <c r="F115" s="24">
        <v>39080</v>
      </c>
    </row>
    <row r="116" spans="1:6" x14ac:dyDescent="0.2">
      <c r="A116" s="31">
        <v>10806</v>
      </c>
      <c r="B116" s="23" t="s">
        <v>1133</v>
      </c>
      <c r="C116" s="23" t="s">
        <v>1179</v>
      </c>
      <c r="D116" s="23" t="s">
        <v>862</v>
      </c>
      <c r="E116" s="23" t="s">
        <v>868</v>
      </c>
      <c r="F116" s="24">
        <v>39079</v>
      </c>
    </row>
    <row r="117" spans="1:6" x14ac:dyDescent="0.2">
      <c r="A117" s="31">
        <v>10906</v>
      </c>
      <c r="B117" s="23" t="s">
        <v>1134</v>
      </c>
      <c r="C117" s="23" t="s">
        <v>986</v>
      </c>
      <c r="D117" s="78" t="s">
        <v>1197</v>
      </c>
      <c r="E117" s="23" t="s">
        <v>1195</v>
      </c>
      <c r="F117" s="24">
        <v>39080</v>
      </c>
    </row>
    <row r="118" spans="1:6" x14ac:dyDescent="0.2">
      <c r="A118" s="31">
        <v>11006</v>
      </c>
      <c r="B118" s="23" t="s">
        <v>1135</v>
      </c>
      <c r="C118" s="23" t="s">
        <v>1010</v>
      </c>
      <c r="D118" s="78" t="s">
        <v>1197</v>
      </c>
      <c r="E118" s="23" t="s">
        <v>1196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118" xr:uid="{00000000-0009-0000-0000-000012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200-000000000000}">
      <formula1>$N$50:$N$95</formula1>
    </dataValidation>
    <dataValidation type="list" allowBlank="1" showInputMessage="1" showErrorMessage="1" sqref="A1:A5" xr:uid="{00000000-0002-0000-1200-000001000000}">
      <formula1>$L$50:$L$175</formula1>
    </dataValidation>
    <dataValidation type="list" allowBlank="1" showInputMessage="1" showErrorMessage="1" sqref="F1:F5" xr:uid="{00000000-0002-0000-12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0"/>
  <sheetViews>
    <sheetView topLeftCell="A37" workbookViewId="0">
      <selection activeCell="A98" sqref="A9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12.7109375" style="1" bestFit="1" customWidth="1"/>
    <col min="9" max="16384" width="9.140625" style="1"/>
  </cols>
  <sheetData>
    <row r="1" spans="1:9" ht="15.75" x14ac:dyDescent="0.25"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s="9" customFormat="1" ht="13.5" thickBot="1" x14ac:dyDescent="0.25">
      <c r="A7" s="11" t="s">
        <v>835</v>
      </c>
      <c r="B7" s="12" t="s">
        <v>790</v>
      </c>
      <c r="C7" s="12" t="s">
        <v>836</v>
      </c>
      <c r="D7" s="12" t="s">
        <v>860</v>
      </c>
      <c r="E7" s="12" t="s">
        <v>791</v>
      </c>
      <c r="F7" s="13" t="s">
        <v>792</v>
      </c>
    </row>
    <row r="8" spans="1:9" x14ac:dyDescent="0.2">
      <c r="A8" s="31">
        <v>105</v>
      </c>
      <c r="B8" s="23" t="s">
        <v>892</v>
      </c>
      <c r="C8" s="23" t="s">
        <v>981</v>
      </c>
      <c r="D8" s="78" t="s">
        <v>861</v>
      </c>
      <c r="E8" s="22" t="s">
        <v>1726</v>
      </c>
      <c r="F8" s="24">
        <v>38366</v>
      </c>
    </row>
    <row r="9" spans="1:9" ht="13.5" thickBot="1" x14ac:dyDescent="0.25">
      <c r="A9" s="31">
        <v>205</v>
      </c>
      <c r="B9" s="23" t="s">
        <v>893</v>
      </c>
      <c r="C9" s="23" t="s">
        <v>982</v>
      </c>
      <c r="D9" s="23" t="s">
        <v>862</v>
      </c>
      <c r="E9" s="22" t="s">
        <v>802</v>
      </c>
      <c r="F9" s="24">
        <v>38392</v>
      </c>
    </row>
    <row r="10" spans="1:9" x14ac:dyDescent="0.2">
      <c r="A10" s="31">
        <v>405</v>
      </c>
      <c r="B10" s="23" t="s">
        <v>895</v>
      </c>
      <c r="C10" s="22" t="s">
        <v>1670</v>
      </c>
      <c r="D10" s="23" t="s">
        <v>862</v>
      </c>
      <c r="E10" s="22" t="s">
        <v>1719</v>
      </c>
      <c r="F10" s="24">
        <v>38394</v>
      </c>
      <c r="H10" s="14" t="s">
        <v>864</v>
      </c>
      <c r="I10" s="15">
        <f>COUNTIF($D$8:$D$5001,"PTE")</f>
        <v>8</v>
      </c>
    </row>
    <row r="11" spans="1:9" x14ac:dyDescent="0.2">
      <c r="A11" s="31">
        <v>505</v>
      </c>
      <c r="B11" s="23" t="s">
        <v>896</v>
      </c>
      <c r="C11" s="24" t="s">
        <v>983</v>
      </c>
      <c r="D11" s="23" t="s">
        <v>862</v>
      </c>
      <c r="E11" s="23" t="s">
        <v>871</v>
      </c>
      <c r="F11" s="24">
        <v>38394</v>
      </c>
      <c r="H11" s="16" t="s">
        <v>865</v>
      </c>
      <c r="I11" s="17">
        <f>COUNTIF($D$8:$D$5001,"PT")</f>
        <v>21</v>
      </c>
    </row>
    <row r="12" spans="1:9" x14ac:dyDescent="0.2">
      <c r="A12" s="31">
        <v>305</v>
      </c>
      <c r="B12" s="23" t="s">
        <v>894</v>
      </c>
      <c r="C12" s="1" t="s">
        <v>730</v>
      </c>
      <c r="D12" s="23" t="s">
        <v>862</v>
      </c>
      <c r="E12" s="87" t="s">
        <v>1720</v>
      </c>
      <c r="F12" s="24">
        <v>38397</v>
      </c>
      <c r="H12" s="16" t="s">
        <v>4241</v>
      </c>
      <c r="I12" s="17">
        <f>COUNTIF($D$8:$D$5001,"Bio")</f>
        <v>6</v>
      </c>
    </row>
    <row r="13" spans="1:9" ht="13.5" thickBot="1" x14ac:dyDescent="0.25">
      <c r="A13" s="31">
        <v>605</v>
      </c>
      <c r="B13" s="23" t="s">
        <v>897</v>
      </c>
      <c r="C13" s="1" t="s">
        <v>725</v>
      </c>
      <c r="D13" s="23" t="s">
        <v>862</v>
      </c>
      <c r="E13" s="23" t="s">
        <v>872</v>
      </c>
      <c r="F13" s="24">
        <v>38425</v>
      </c>
      <c r="H13" s="18" t="s">
        <v>866</v>
      </c>
      <c r="I13" s="19">
        <f>COUNTIF($D$8:$D$5001,"PF")</f>
        <v>41</v>
      </c>
    </row>
    <row r="14" spans="1:9" ht="51.75" thickBot="1" x14ac:dyDescent="0.25">
      <c r="A14" s="31">
        <v>705</v>
      </c>
      <c r="B14" s="23" t="s">
        <v>898</v>
      </c>
      <c r="C14" s="23" t="s">
        <v>984</v>
      </c>
      <c r="D14" s="23" t="s">
        <v>862</v>
      </c>
      <c r="E14" s="22" t="s">
        <v>1728</v>
      </c>
      <c r="F14" s="24">
        <v>38426</v>
      </c>
      <c r="H14" s="18" t="s">
        <v>4242</v>
      </c>
      <c r="I14" s="19">
        <f>COUNTIF($D$8:$D$5001,"PF/PTE")</f>
        <v>15</v>
      </c>
    </row>
    <row r="15" spans="1:9" ht="51" x14ac:dyDescent="0.2">
      <c r="A15" s="31">
        <v>805</v>
      </c>
      <c r="B15" s="23" t="s">
        <v>899</v>
      </c>
      <c r="C15" s="23" t="s">
        <v>984</v>
      </c>
      <c r="D15" s="23" t="s">
        <v>862</v>
      </c>
      <c r="E15" s="22" t="s">
        <v>1728</v>
      </c>
      <c r="F15" s="24">
        <v>38426</v>
      </c>
    </row>
    <row r="16" spans="1:9" ht="51" x14ac:dyDescent="0.2">
      <c r="A16" s="31">
        <v>905</v>
      </c>
      <c r="B16" s="23" t="s">
        <v>900</v>
      </c>
      <c r="C16" s="23" t="s">
        <v>984</v>
      </c>
      <c r="D16" s="23" t="s">
        <v>862</v>
      </c>
      <c r="E16" s="22" t="s">
        <v>1728</v>
      </c>
      <c r="F16" s="24">
        <v>38426</v>
      </c>
    </row>
    <row r="17" spans="1:6" ht="25.5" x14ac:dyDescent="0.2">
      <c r="A17" s="31">
        <v>1005</v>
      </c>
      <c r="B17" s="23" t="s">
        <v>901</v>
      </c>
      <c r="C17" s="23" t="s">
        <v>985</v>
      </c>
      <c r="D17" s="78" t="s">
        <v>3001</v>
      </c>
      <c r="E17" s="23" t="s">
        <v>873</v>
      </c>
      <c r="F17" s="24">
        <v>38428</v>
      </c>
    </row>
    <row r="18" spans="1:6" x14ac:dyDescent="0.2">
      <c r="A18" s="31">
        <v>1105</v>
      </c>
      <c r="B18" s="23" t="s">
        <v>902</v>
      </c>
      <c r="C18" s="22" t="s">
        <v>842</v>
      </c>
      <c r="D18" s="23" t="s">
        <v>1025</v>
      </c>
      <c r="E18" s="22" t="s">
        <v>802</v>
      </c>
      <c r="F18" s="24">
        <v>38429</v>
      </c>
    </row>
    <row r="19" spans="1:6" x14ac:dyDescent="0.2">
      <c r="A19" s="31">
        <v>1205</v>
      </c>
      <c r="B19" s="23" t="s">
        <v>903</v>
      </c>
      <c r="C19" s="23" t="s">
        <v>987</v>
      </c>
      <c r="D19" s="78" t="s">
        <v>1197</v>
      </c>
      <c r="E19" s="87" t="s">
        <v>804</v>
      </c>
      <c r="F19" s="24">
        <v>38435</v>
      </c>
    </row>
    <row r="20" spans="1:6" x14ac:dyDescent="0.2">
      <c r="A20" s="31">
        <v>1305</v>
      </c>
      <c r="B20" s="23" t="s">
        <v>904</v>
      </c>
      <c r="C20" s="1" t="s">
        <v>730</v>
      </c>
      <c r="D20" s="23" t="s">
        <v>862</v>
      </c>
      <c r="E20" s="87" t="s">
        <v>1720</v>
      </c>
      <c r="F20" s="24">
        <v>38435</v>
      </c>
    </row>
    <row r="21" spans="1:6" x14ac:dyDescent="0.2">
      <c r="A21" s="31">
        <v>1405</v>
      </c>
      <c r="B21" s="23" t="s">
        <v>905</v>
      </c>
      <c r="C21" s="23" t="s">
        <v>988</v>
      </c>
      <c r="D21" s="23" t="s">
        <v>862</v>
      </c>
      <c r="E21" s="22" t="s">
        <v>802</v>
      </c>
      <c r="F21" s="24">
        <v>38439</v>
      </c>
    </row>
    <row r="22" spans="1:6" x14ac:dyDescent="0.2">
      <c r="A22" s="31">
        <v>1505</v>
      </c>
      <c r="B22" s="23" t="s">
        <v>906</v>
      </c>
      <c r="C22" s="23" t="s">
        <v>988</v>
      </c>
      <c r="D22" s="23" t="s">
        <v>862</v>
      </c>
      <c r="E22" s="22" t="s">
        <v>802</v>
      </c>
      <c r="F22" s="24">
        <v>38439</v>
      </c>
    </row>
    <row r="23" spans="1:6" x14ac:dyDescent="0.2">
      <c r="A23" s="31">
        <v>1605</v>
      </c>
      <c r="B23" s="23" t="s">
        <v>907</v>
      </c>
      <c r="C23" s="23" t="s">
        <v>988</v>
      </c>
      <c r="D23" s="23" t="s">
        <v>862</v>
      </c>
      <c r="E23" s="22" t="s">
        <v>802</v>
      </c>
      <c r="F23" s="24">
        <v>38439</v>
      </c>
    </row>
    <row r="24" spans="1:6" x14ac:dyDescent="0.2">
      <c r="A24" s="31">
        <v>1705</v>
      </c>
      <c r="B24" s="23" t="s">
        <v>908</v>
      </c>
      <c r="C24" s="23" t="s">
        <v>989</v>
      </c>
      <c r="D24" s="23" t="s">
        <v>862</v>
      </c>
      <c r="E24" s="22" t="s">
        <v>802</v>
      </c>
      <c r="F24" s="24">
        <v>38446</v>
      </c>
    </row>
    <row r="25" spans="1:6" x14ac:dyDescent="0.2">
      <c r="A25" s="31">
        <v>1805</v>
      </c>
      <c r="B25" s="23" t="s">
        <v>909</v>
      </c>
      <c r="C25" s="23" t="s">
        <v>989</v>
      </c>
      <c r="D25" s="23" t="s">
        <v>862</v>
      </c>
      <c r="E25" s="22" t="s">
        <v>802</v>
      </c>
      <c r="F25" s="24">
        <v>38446</v>
      </c>
    </row>
    <row r="26" spans="1:6" x14ac:dyDescent="0.2">
      <c r="A26" s="31">
        <v>1905</v>
      </c>
      <c r="B26" s="23" t="s">
        <v>910</v>
      </c>
      <c r="C26" s="23" t="s">
        <v>1138</v>
      </c>
      <c r="D26" s="78" t="s">
        <v>861</v>
      </c>
      <c r="E26" s="22" t="s">
        <v>1181</v>
      </c>
      <c r="F26" s="24">
        <v>38453</v>
      </c>
    </row>
    <row r="27" spans="1:6" x14ac:dyDescent="0.2">
      <c r="A27" s="31">
        <v>2005</v>
      </c>
      <c r="B27" s="23" t="s">
        <v>911</v>
      </c>
      <c r="C27" s="23" t="s">
        <v>990</v>
      </c>
      <c r="D27" s="78" t="s">
        <v>1197</v>
      </c>
      <c r="E27" s="63" t="s">
        <v>876</v>
      </c>
      <c r="F27" s="24">
        <v>38455</v>
      </c>
    </row>
    <row r="28" spans="1:6" x14ac:dyDescent="0.2">
      <c r="A28" s="31">
        <v>2105</v>
      </c>
      <c r="B28" s="23" t="s">
        <v>912</v>
      </c>
      <c r="C28" s="23" t="s">
        <v>990</v>
      </c>
      <c r="D28" s="78" t="s">
        <v>1197</v>
      </c>
      <c r="E28" s="63" t="s">
        <v>876</v>
      </c>
      <c r="F28" s="24">
        <v>38455</v>
      </c>
    </row>
    <row r="29" spans="1:6" x14ac:dyDescent="0.2">
      <c r="A29" s="31">
        <v>2205</v>
      </c>
      <c r="B29" s="23" t="s">
        <v>913</v>
      </c>
      <c r="C29" s="23" t="s">
        <v>990</v>
      </c>
      <c r="D29" s="78" t="s">
        <v>1197</v>
      </c>
      <c r="E29" s="63" t="s">
        <v>876</v>
      </c>
      <c r="F29" s="24">
        <v>38455</v>
      </c>
    </row>
    <row r="30" spans="1:6" x14ac:dyDescent="0.2">
      <c r="A30" s="31">
        <v>2305</v>
      </c>
      <c r="B30" s="23" t="s">
        <v>914</v>
      </c>
      <c r="C30" s="23" t="s">
        <v>1138</v>
      </c>
      <c r="D30" s="78" t="s">
        <v>861</v>
      </c>
      <c r="E30" s="1" t="s">
        <v>826</v>
      </c>
      <c r="F30" s="24">
        <v>38456</v>
      </c>
    </row>
    <row r="31" spans="1:6" x14ac:dyDescent="0.2">
      <c r="A31" s="31">
        <v>2405</v>
      </c>
      <c r="B31" s="23" t="s">
        <v>915</v>
      </c>
      <c r="C31" s="78" t="s">
        <v>2059</v>
      </c>
      <c r="D31" s="23" t="s">
        <v>862</v>
      </c>
      <c r="E31" s="23" t="s">
        <v>871</v>
      </c>
      <c r="F31" s="24">
        <v>38461</v>
      </c>
    </row>
    <row r="32" spans="1:6" x14ac:dyDescent="0.2">
      <c r="A32" s="31">
        <v>2505</v>
      </c>
      <c r="B32" s="23" t="s">
        <v>916</v>
      </c>
      <c r="C32" s="23" t="s">
        <v>991</v>
      </c>
      <c r="D32" s="23" t="s">
        <v>862</v>
      </c>
      <c r="E32" s="23" t="s">
        <v>871</v>
      </c>
      <c r="F32" s="24">
        <v>38467</v>
      </c>
    </row>
    <row r="33" spans="1:6" x14ac:dyDescent="0.2">
      <c r="A33" s="31">
        <v>2605</v>
      </c>
      <c r="B33" s="23" t="s">
        <v>917</v>
      </c>
      <c r="C33" s="78" t="s">
        <v>2073</v>
      </c>
      <c r="D33" s="23" t="s">
        <v>862</v>
      </c>
      <c r="E33" s="1" t="s">
        <v>877</v>
      </c>
      <c r="F33" s="24">
        <v>38483</v>
      </c>
    </row>
    <row r="34" spans="1:6" x14ac:dyDescent="0.2">
      <c r="A34" s="31">
        <v>2705</v>
      </c>
      <c r="B34" s="23" t="s">
        <v>918</v>
      </c>
      <c r="C34" s="23" t="s">
        <v>992</v>
      </c>
      <c r="D34" s="23" t="s">
        <v>1025</v>
      </c>
      <c r="E34" s="87" t="s">
        <v>1720</v>
      </c>
      <c r="F34" s="24">
        <v>38484</v>
      </c>
    </row>
    <row r="35" spans="1:6" x14ac:dyDescent="0.2">
      <c r="A35" s="31">
        <v>2805</v>
      </c>
      <c r="B35" s="23" t="s">
        <v>919</v>
      </c>
      <c r="C35" s="23" t="s">
        <v>993</v>
      </c>
      <c r="D35" s="23" t="s">
        <v>1025</v>
      </c>
      <c r="E35" s="87" t="s">
        <v>1720</v>
      </c>
      <c r="F35" s="24">
        <v>38484</v>
      </c>
    </row>
    <row r="36" spans="1:6" ht="25.5" x14ac:dyDescent="0.2">
      <c r="A36" s="31">
        <v>2905</v>
      </c>
      <c r="B36" s="23" t="s">
        <v>920</v>
      </c>
      <c r="C36" s="22" t="s">
        <v>1663</v>
      </c>
      <c r="D36" s="23" t="s">
        <v>1025</v>
      </c>
      <c r="E36" s="23" t="s">
        <v>878</v>
      </c>
      <c r="F36" s="24">
        <v>38484</v>
      </c>
    </row>
    <row r="37" spans="1:6" x14ac:dyDescent="0.2">
      <c r="A37" s="31">
        <v>3005</v>
      </c>
      <c r="B37" s="23" t="s">
        <v>921</v>
      </c>
      <c r="C37" s="23" t="s">
        <v>995</v>
      </c>
      <c r="D37" s="23" t="s">
        <v>1025</v>
      </c>
      <c r="E37" s="23" t="s">
        <v>879</v>
      </c>
      <c r="F37" s="24">
        <v>38490</v>
      </c>
    </row>
    <row r="38" spans="1:6" x14ac:dyDescent="0.2">
      <c r="A38" s="31">
        <v>3105</v>
      </c>
      <c r="B38" s="23" t="s">
        <v>922</v>
      </c>
      <c r="C38" s="63" t="s">
        <v>1804</v>
      </c>
      <c r="D38" s="23" t="s">
        <v>862</v>
      </c>
      <c r="E38" s="87" t="s">
        <v>1720</v>
      </c>
      <c r="F38" s="24">
        <v>38492</v>
      </c>
    </row>
    <row r="39" spans="1:6" x14ac:dyDescent="0.2">
      <c r="A39" s="31">
        <v>3205</v>
      </c>
      <c r="B39" s="23" t="s">
        <v>923</v>
      </c>
      <c r="C39" s="23" t="s">
        <v>996</v>
      </c>
      <c r="D39" s="23" t="s">
        <v>862</v>
      </c>
      <c r="E39" s="23" t="s">
        <v>794</v>
      </c>
      <c r="F39" s="24">
        <v>38503</v>
      </c>
    </row>
    <row r="40" spans="1:6" x14ac:dyDescent="0.2">
      <c r="A40" s="31">
        <v>3305</v>
      </c>
      <c r="B40" s="23" t="s">
        <v>924</v>
      </c>
      <c r="C40" s="23" t="s">
        <v>1154</v>
      </c>
      <c r="D40" s="78" t="s">
        <v>1197</v>
      </c>
      <c r="E40" s="23" t="s">
        <v>880</v>
      </c>
      <c r="F40" s="24">
        <v>38503</v>
      </c>
    </row>
    <row r="41" spans="1:6" x14ac:dyDescent="0.2">
      <c r="A41" s="31">
        <v>3106</v>
      </c>
      <c r="B41" s="23" t="s">
        <v>1058</v>
      </c>
      <c r="C41" s="23" t="s">
        <v>1149</v>
      </c>
      <c r="D41" s="78" t="s">
        <v>1197</v>
      </c>
      <c r="E41" s="63" t="s">
        <v>876</v>
      </c>
      <c r="F41" s="24">
        <v>38509</v>
      </c>
    </row>
    <row r="42" spans="1:6" ht="38.25" x14ac:dyDescent="0.2">
      <c r="A42" s="31">
        <v>3405</v>
      </c>
      <c r="B42" s="23" t="s">
        <v>925</v>
      </c>
      <c r="C42" s="23" t="s">
        <v>997</v>
      </c>
      <c r="D42" s="78" t="s">
        <v>3001</v>
      </c>
      <c r="E42" s="23" t="s">
        <v>1217</v>
      </c>
      <c r="F42" s="24">
        <v>38519</v>
      </c>
    </row>
    <row r="43" spans="1:6" x14ac:dyDescent="0.2">
      <c r="A43" s="31">
        <v>3505</v>
      </c>
      <c r="B43" s="23" t="s">
        <v>926</v>
      </c>
      <c r="C43" s="23" t="s">
        <v>998</v>
      </c>
      <c r="D43" s="23" t="s">
        <v>1025</v>
      </c>
      <c r="E43" s="22" t="s">
        <v>802</v>
      </c>
      <c r="F43" s="24">
        <v>38519</v>
      </c>
    </row>
    <row r="44" spans="1:6" x14ac:dyDescent="0.2">
      <c r="A44" s="31">
        <v>3605</v>
      </c>
      <c r="B44" s="23" t="s">
        <v>927</v>
      </c>
      <c r="C44" s="23" t="s">
        <v>999</v>
      </c>
      <c r="D44" s="23" t="s">
        <v>862</v>
      </c>
      <c r="E44" s="22" t="s">
        <v>802</v>
      </c>
      <c r="F44" s="24">
        <v>38525</v>
      </c>
    </row>
    <row r="45" spans="1:6" x14ac:dyDescent="0.2">
      <c r="A45" s="31">
        <v>3705</v>
      </c>
      <c r="B45" s="23" t="s">
        <v>928</v>
      </c>
      <c r="C45" s="23" t="s">
        <v>1000</v>
      </c>
      <c r="D45" s="78" t="s">
        <v>1197</v>
      </c>
      <c r="E45" s="23" t="s">
        <v>881</v>
      </c>
      <c r="F45" s="24">
        <v>38525</v>
      </c>
    </row>
    <row r="46" spans="1:6" x14ac:dyDescent="0.2">
      <c r="A46" s="31">
        <v>3805</v>
      </c>
      <c r="B46" s="23" t="s">
        <v>929</v>
      </c>
      <c r="C46" s="23" t="s">
        <v>1001</v>
      </c>
      <c r="D46" s="23" t="s">
        <v>1025</v>
      </c>
      <c r="E46" s="87" t="s">
        <v>1720</v>
      </c>
      <c r="F46" s="24">
        <v>38537</v>
      </c>
    </row>
    <row r="47" spans="1:6" x14ac:dyDescent="0.2">
      <c r="A47" s="31">
        <v>3905</v>
      </c>
      <c r="B47" s="23" t="s">
        <v>930</v>
      </c>
      <c r="C47" s="23" t="s">
        <v>1002</v>
      </c>
      <c r="D47" s="23" t="s">
        <v>1025</v>
      </c>
      <c r="E47" s="22" t="s">
        <v>802</v>
      </c>
      <c r="F47" s="24">
        <v>38537</v>
      </c>
    </row>
    <row r="48" spans="1:6" x14ac:dyDescent="0.2">
      <c r="A48" s="31">
        <v>4005</v>
      </c>
      <c r="B48" s="23" t="s">
        <v>931</v>
      </c>
      <c r="C48" s="23" t="s">
        <v>1003</v>
      </c>
      <c r="D48" s="23" t="s">
        <v>1025</v>
      </c>
      <c r="E48" s="1" t="s">
        <v>877</v>
      </c>
      <c r="F48" s="24">
        <v>38539</v>
      </c>
    </row>
    <row r="49" spans="1:6" x14ac:dyDescent="0.2">
      <c r="A49" s="31">
        <v>4105</v>
      </c>
      <c r="B49" s="23" t="s">
        <v>932</v>
      </c>
      <c r="C49" s="23" t="s">
        <v>1004</v>
      </c>
      <c r="D49" s="23" t="s">
        <v>1025</v>
      </c>
      <c r="E49" s="22" t="s">
        <v>802</v>
      </c>
      <c r="F49" s="24">
        <v>38544</v>
      </c>
    </row>
    <row r="50" spans="1:6" ht="38.25" x14ac:dyDescent="0.2">
      <c r="A50" s="31">
        <v>4205</v>
      </c>
      <c r="B50" s="23" t="s">
        <v>933</v>
      </c>
      <c r="C50" s="23" t="s">
        <v>1005</v>
      </c>
      <c r="D50" s="78" t="s">
        <v>3001</v>
      </c>
      <c r="E50" s="23" t="s">
        <v>873</v>
      </c>
      <c r="F50" s="24">
        <v>38551</v>
      </c>
    </row>
    <row r="51" spans="1:6" x14ac:dyDescent="0.2">
      <c r="A51" s="31">
        <v>4305</v>
      </c>
      <c r="B51" s="23" t="s">
        <v>934</v>
      </c>
      <c r="C51" s="23" t="s">
        <v>1003</v>
      </c>
      <c r="D51" s="78" t="s">
        <v>861</v>
      </c>
      <c r="E51" s="22" t="s">
        <v>883</v>
      </c>
      <c r="F51" s="24">
        <v>38562</v>
      </c>
    </row>
    <row r="52" spans="1:6" x14ac:dyDescent="0.2">
      <c r="A52" s="31">
        <v>4405</v>
      </c>
      <c r="B52" s="23" t="s">
        <v>935</v>
      </c>
      <c r="C52" s="23" t="s">
        <v>1012</v>
      </c>
      <c r="D52" s="23" t="s">
        <v>1025</v>
      </c>
      <c r="E52" s="23" t="s">
        <v>811</v>
      </c>
      <c r="F52" s="24">
        <v>38562</v>
      </c>
    </row>
    <row r="53" spans="1:6" x14ac:dyDescent="0.2">
      <c r="A53" s="31">
        <v>4505</v>
      </c>
      <c r="B53" s="23" t="s">
        <v>936</v>
      </c>
      <c r="C53" s="23" t="s">
        <v>1012</v>
      </c>
      <c r="D53" s="23" t="s">
        <v>1025</v>
      </c>
      <c r="E53" s="23" t="s">
        <v>879</v>
      </c>
      <c r="F53" s="24">
        <v>38562</v>
      </c>
    </row>
    <row r="54" spans="1:6" x14ac:dyDescent="0.2">
      <c r="A54" s="31">
        <v>4605</v>
      </c>
      <c r="B54" s="23" t="s">
        <v>937</v>
      </c>
      <c r="C54" s="23" t="s">
        <v>1006</v>
      </c>
      <c r="D54" s="23" t="s">
        <v>862</v>
      </c>
      <c r="E54" s="23" t="s">
        <v>884</v>
      </c>
      <c r="F54" s="24">
        <v>38562</v>
      </c>
    </row>
    <row r="55" spans="1:6" x14ac:dyDescent="0.2">
      <c r="A55" s="31">
        <v>4705</v>
      </c>
      <c r="B55" s="23" t="s">
        <v>938</v>
      </c>
      <c r="C55" s="23" t="s">
        <v>981</v>
      </c>
      <c r="D55" s="78" t="s">
        <v>1197</v>
      </c>
      <c r="E55" s="22" t="s">
        <v>1726</v>
      </c>
      <c r="F55" s="24">
        <v>38569</v>
      </c>
    </row>
    <row r="56" spans="1:6" x14ac:dyDescent="0.2">
      <c r="A56" s="31">
        <v>4805</v>
      </c>
      <c r="B56" s="23" t="s">
        <v>939</v>
      </c>
      <c r="C56" s="22" t="s">
        <v>842</v>
      </c>
      <c r="D56" s="78" t="s">
        <v>1197</v>
      </c>
      <c r="E56" s="1" t="s">
        <v>815</v>
      </c>
      <c r="F56" s="24">
        <v>38569</v>
      </c>
    </row>
    <row r="57" spans="1:6" x14ac:dyDescent="0.2">
      <c r="A57" s="31">
        <v>4905</v>
      </c>
      <c r="B57" s="23" t="s">
        <v>940</v>
      </c>
      <c r="C57" s="78" t="s">
        <v>2066</v>
      </c>
      <c r="D57" s="23" t="s">
        <v>862</v>
      </c>
      <c r="E57" s="63" t="s">
        <v>796</v>
      </c>
      <c r="F57" s="24">
        <v>38569</v>
      </c>
    </row>
    <row r="58" spans="1:6" x14ac:dyDescent="0.2">
      <c r="A58" s="31">
        <v>5005</v>
      </c>
      <c r="B58" s="23" t="s">
        <v>941</v>
      </c>
      <c r="C58" s="78" t="s">
        <v>2066</v>
      </c>
      <c r="D58" s="78" t="s">
        <v>1197</v>
      </c>
      <c r="E58" s="63" t="s">
        <v>876</v>
      </c>
      <c r="F58" s="24">
        <v>38569</v>
      </c>
    </row>
    <row r="59" spans="1:6" x14ac:dyDescent="0.2">
      <c r="A59" s="31">
        <v>5105</v>
      </c>
      <c r="B59" s="23" t="s">
        <v>942</v>
      </c>
      <c r="C59" s="23" t="s">
        <v>1007</v>
      </c>
      <c r="D59" s="23" t="s">
        <v>862</v>
      </c>
      <c r="E59" s="23" t="s">
        <v>879</v>
      </c>
      <c r="F59" s="24">
        <v>38572</v>
      </c>
    </row>
    <row r="60" spans="1:6" x14ac:dyDescent="0.2">
      <c r="A60" s="31">
        <v>5205</v>
      </c>
      <c r="B60" s="23" t="s">
        <v>943</v>
      </c>
      <c r="C60" s="87" t="s">
        <v>1952</v>
      </c>
      <c r="D60" s="23" t="s">
        <v>862</v>
      </c>
      <c r="E60" s="22" t="s">
        <v>802</v>
      </c>
      <c r="F60" s="24">
        <v>38573</v>
      </c>
    </row>
    <row r="61" spans="1:6" x14ac:dyDescent="0.2">
      <c r="A61" s="31">
        <v>5305</v>
      </c>
      <c r="B61" s="23" t="s">
        <v>944</v>
      </c>
      <c r="C61" s="23" t="s">
        <v>1009</v>
      </c>
      <c r="D61" s="78" t="s">
        <v>1197</v>
      </c>
      <c r="E61" s="22" t="s">
        <v>883</v>
      </c>
      <c r="F61" s="24">
        <v>38573</v>
      </c>
    </row>
    <row r="62" spans="1:6" x14ac:dyDescent="0.2">
      <c r="A62" s="31">
        <v>5405</v>
      </c>
      <c r="B62" s="23" t="s">
        <v>945</v>
      </c>
      <c r="C62" s="93" t="s">
        <v>1137</v>
      </c>
      <c r="D62" s="78" t="s">
        <v>861</v>
      </c>
      <c r="E62" s="25" t="s">
        <v>885</v>
      </c>
      <c r="F62" s="24">
        <v>38574</v>
      </c>
    </row>
    <row r="63" spans="1:6" x14ac:dyDescent="0.2">
      <c r="A63" s="31">
        <v>5505</v>
      </c>
      <c r="B63" s="23" t="s">
        <v>946</v>
      </c>
      <c r="C63" s="23" t="s">
        <v>1011</v>
      </c>
      <c r="D63" s="23" t="s">
        <v>1025</v>
      </c>
      <c r="E63" s="1" t="s">
        <v>877</v>
      </c>
      <c r="F63" s="24">
        <v>38576</v>
      </c>
    </row>
    <row r="64" spans="1:6" ht="38.25" x14ac:dyDescent="0.2">
      <c r="A64" s="31">
        <v>5605</v>
      </c>
      <c r="B64" s="23" t="s">
        <v>947</v>
      </c>
      <c r="C64" s="93" t="s">
        <v>1137</v>
      </c>
      <c r="D64" s="78" t="s">
        <v>1197</v>
      </c>
      <c r="E64" s="23" t="s">
        <v>886</v>
      </c>
      <c r="F64" s="24">
        <v>38596</v>
      </c>
    </row>
    <row r="65" spans="1:6" x14ac:dyDescent="0.2">
      <c r="A65" s="31">
        <v>5705</v>
      </c>
      <c r="B65" s="23" t="s">
        <v>948</v>
      </c>
      <c r="C65" s="23" t="s">
        <v>1012</v>
      </c>
      <c r="D65" s="23" t="s">
        <v>862</v>
      </c>
      <c r="E65" s="23" t="s">
        <v>811</v>
      </c>
      <c r="F65" s="24">
        <v>38600</v>
      </c>
    </row>
    <row r="66" spans="1:6" x14ac:dyDescent="0.2">
      <c r="A66" s="31">
        <v>5805</v>
      </c>
      <c r="B66" s="23" t="s">
        <v>949</v>
      </c>
      <c r="C66" s="23" t="s">
        <v>1012</v>
      </c>
      <c r="D66" s="23" t="s">
        <v>862</v>
      </c>
      <c r="E66" s="23" t="s">
        <v>879</v>
      </c>
      <c r="F66" s="24">
        <v>38600</v>
      </c>
    </row>
    <row r="67" spans="1:6" x14ac:dyDescent="0.2">
      <c r="A67" s="31">
        <v>5905</v>
      </c>
      <c r="B67" s="23" t="s">
        <v>950</v>
      </c>
      <c r="C67" s="23" t="s">
        <v>1170</v>
      </c>
      <c r="D67" s="23" t="s">
        <v>862</v>
      </c>
      <c r="E67" s="23" t="s">
        <v>811</v>
      </c>
      <c r="F67" s="24">
        <v>38601</v>
      </c>
    </row>
    <row r="68" spans="1:6" x14ac:dyDescent="0.2">
      <c r="A68" s="31">
        <v>6005</v>
      </c>
      <c r="B68" s="23" t="s">
        <v>951</v>
      </c>
      <c r="C68" s="23" t="s">
        <v>1013</v>
      </c>
      <c r="D68" s="23" t="s">
        <v>862</v>
      </c>
      <c r="E68" s="63" t="s">
        <v>876</v>
      </c>
      <c r="F68" s="24">
        <v>38611</v>
      </c>
    </row>
    <row r="69" spans="1:6" x14ac:dyDescent="0.2">
      <c r="A69" s="31">
        <v>6105</v>
      </c>
      <c r="B69" s="23" t="s">
        <v>952</v>
      </c>
      <c r="C69" s="78" t="s">
        <v>2085</v>
      </c>
      <c r="D69" s="23" t="s">
        <v>862</v>
      </c>
      <c r="E69" s="87" t="s">
        <v>1720</v>
      </c>
      <c r="F69" s="24">
        <v>38611</v>
      </c>
    </row>
    <row r="70" spans="1:6" x14ac:dyDescent="0.2">
      <c r="A70" s="31">
        <v>6205</v>
      </c>
      <c r="B70" s="23" t="s">
        <v>953</v>
      </c>
      <c r="C70" s="93" t="s">
        <v>1137</v>
      </c>
      <c r="D70" s="23" t="s">
        <v>861</v>
      </c>
      <c r="E70" s="1" t="s">
        <v>888</v>
      </c>
      <c r="F70" s="24">
        <v>38617</v>
      </c>
    </row>
    <row r="71" spans="1:6" x14ac:dyDescent="0.2">
      <c r="A71" s="31">
        <v>6305</v>
      </c>
      <c r="B71" s="23" t="s">
        <v>954</v>
      </c>
      <c r="C71" s="87" t="s">
        <v>1428</v>
      </c>
      <c r="D71" s="23" t="s">
        <v>1025</v>
      </c>
      <c r="E71" s="23" t="s">
        <v>811</v>
      </c>
      <c r="F71" s="24">
        <v>38622</v>
      </c>
    </row>
    <row r="72" spans="1:6" x14ac:dyDescent="0.2">
      <c r="A72" s="31">
        <v>6405</v>
      </c>
      <c r="B72" s="23" t="s">
        <v>955</v>
      </c>
      <c r="C72" s="23" t="s">
        <v>1014</v>
      </c>
      <c r="D72" s="23" t="s">
        <v>862</v>
      </c>
      <c r="E72" s="1" t="s">
        <v>1721</v>
      </c>
      <c r="F72" s="24">
        <v>38632</v>
      </c>
    </row>
    <row r="73" spans="1:6" x14ac:dyDescent="0.2">
      <c r="A73" s="31">
        <v>6505</v>
      </c>
      <c r="B73" s="23" t="s">
        <v>956</v>
      </c>
      <c r="C73" s="23" t="s">
        <v>1015</v>
      </c>
      <c r="D73" s="23" t="s">
        <v>1025</v>
      </c>
      <c r="E73" s="1" t="s">
        <v>877</v>
      </c>
      <c r="F73" s="24">
        <v>38635</v>
      </c>
    </row>
    <row r="74" spans="1:6" x14ac:dyDescent="0.2">
      <c r="A74" s="31">
        <v>6605</v>
      </c>
      <c r="B74" s="23" t="s">
        <v>957</v>
      </c>
      <c r="C74" s="63" t="s">
        <v>723</v>
      </c>
      <c r="D74" s="78" t="s">
        <v>3001</v>
      </c>
      <c r="E74" s="23" t="s">
        <v>890</v>
      </c>
      <c r="F74" s="24">
        <v>38635</v>
      </c>
    </row>
    <row r="75" spans="1:6" x14ac:dyDescent="0.2">
      <c r="A75" s="49">
        <v>6705</v>
      </c>
      <c r="B75" s="25" t="s">
        <v>958</v>
      </c>
      <c r="C75" s="22" t="s">
        <v>1667</v>
      </c>
      <c r="D75" s="25" t="s">
        <v>862</v>
      </c>
      <c r="E75" s="22" t="s">
        <v>802</v>
      </c>
      <c r="F75" s="26">
        <v>38636</v>
      </c>
    </row>
    <row r="76" spans="1:6" x14ac:dyDescent="0.2">
      <c r="A76" s="49">
        <v>6805</v>
      </c>
      <c r="B76" s="25" t="s">
        <v>959</v>
      </c>
      <c r="C76" s="25" t="s">
        <v>1017</v>
      </c>
      <c r="D76" s="25" t="s">
        <v>862</v>
      </c>
      <c r="E76" s="23" t="s">
        <v>873</v>
      </c>
      <c r="F76" s="26">
        <v>38646</v>
      </c>
    </row>
    <row r="77" spans="1:6" x14ac:dyDescent="0.2">
      <c r="A77" s="49">
        <v>6905</v>
      </c>
      <c r="B77" s="25" t="s">
        <v>960</v>
      </c>
      <c r="C77" s="23" t="s">
        <v>1006</v>
      </c>
      <c r="D77" s="25" t="s">
        <v>862</v>
      </c>
      <c r="E77" s="22" t="s">
        <v>1715</v>
      </c>
      <c r="F77" s="26">
        <v>38665</v>
      </c>
    </row>
    <row r="78" spans="1:6" x14ac:dyDescent="0.2">
      <c r="A78" s="49">
        <v>7005</v>
      </c>
      <c r="B78" s="25" t="s">
        <v>961</v>
      </c>
      <c r="C78" s="22" t="s">
        <v>1665</v>
      </c>
      <c r="D78" s="25" t="s">
        <v>862</v>
      </c>
      <c r="E78" s="22" t="s">
        <v>1715</v>
      </c>
      <c r="F78" s="26">
        <v>38677</v>
      </c>
    </row>
    <row r="79" spans="1:6" x14ac:dyDescent="0.2">
      <c r="A79" s="49">
        <v>7105</v>
      </c>
      <c r="B79" s="25" t="s">
        <v>962</v>
      </c>
      <c r="C79" s="22" t="s">
        <v>1665</v>
      </c>
      <c r="D79" s="25" t="s">
        <v>862</v>
      </c>
      <c r="E79" s="22" t="s">
        <v>1715</v>
      </c>
      <c r="F79" s="26">
        <v>38677</v>
      </c>
    </row>
    <row r="80" spans="1:6" x14ac:dyDescent="0.2">
      <c r="A80" s="49">
        <v>7205</v>
      </c>
      <c r="B80" s="25" t="s">
        <v>963</v>
      </c>
      <c r="C80" s="25" t="s">
        <v>1018</v>
      </c>
      <c r="D80" s="80" t="s">
        <v>1197</v>
      </c>
      <c r="E80" s="25" t="s">
        <v>891</v>
      </c>
      <c r="F80" s="26">
        <v>38677</v>
      </c>
    </row>
    <row r="81" spans="1:6" x14ac:dyDescent="0.2">
      <c r="A81" s="49">
        <v>7305</v>
      </c>
      <c r="B81" s="25" t="s">
        <v>964</v>
      </c>
      <c r="C81" s="93" t="s">
        <v>1137</v>
      </c>
      <c r="D81" s="80" t="s">
        <v>861</v>
      </c>
      <c r="E81" s="22" t="s">
        <v>1726</v>
      </c>
      <c r="F81" s="26">
        <v>38686</v>
      </c>
    </row>
    <row r="82" spans="1:6" x14ac:dyDescent="0.2">
      <c r="A82" s="49">
        <v>7405</v>
      </c>
      <c r="B82" s="25" t="s">
        <v>965</v>
      </c>
      <c r="C82" s="23" t="s">
        <v>1001</v>
      </c>
      <c r="D82" s="25" t="s">
        <v>862</v>
      </c>
      <c r="E82" s="87" t="s">
        <v>1720</v>
      </c>
      <c r="F82" s="26">
        <v>38687</v>
      </c>
    </row>
    <row r="83" spans="1:6" x14ac:dyDescent="0.2">
      <c r="A83" s="49">
        <v>7505</v>
      </c>
      <c r="B83" s="25" t="s">
        <v>966</v>
      </c>
      <c r="C83" s="22" t="s">
        <v>842</v>
      </c>
      <c r="D83" s="80" t="s">
        <v>1197</v>
      </c>
      <c r="E83" s="25" t="s">
        <v>885</v>
      </c>
      <c r="F83" s="26">
        <v>38693</v>
      </c>
    </row>
    <row r="84" spans="1:6" x14ac:dyDescent="0.2">
      <c r="A84" s="49">
        <v>7605</v>
      </c>
      <c r="B84" s="25" t="s">
        <v>967</v>
      </c>
      <c r="C84" s="80" t="s">
        <v>2061</v>
      </c>
      <c r="D84" s="25" t="s">
        <v>862</v>
      </c>
      <c r="E84" s="25" t="s">
        <v>891</v>
      </c>
      <c r="F84" s="26">
        <v>38694</v>
      </c>
    </row>
    <row r="85" spans="1:6" x14ac:dyDescent="0.2">
      <c r="A85" s="49">
        <v>7705</v>
      </c>
      <c r="B85" s="25" t="s">
        <v>968</v>
      </c>
      <c r="C85" s="25" t="s">
        <v>1019</v>
      </c>
      <c r="D85" s="25" t="s">
        <v>1025</v>
      </c>
      <c r="E85" s="22" t="s">
        <v>802</v>
      </c>
      <c r="F85" s="26">
        <v>38695</v>
      </c>
    </row>
    <row r="86" spans="1:6" x14ac:dyDescent="0.2">
      <c r="A86" s="49">
        <v>7805</v>
      </c>
      <c r="B86" s="25" t="s">
        <v>969</v>
      </c>
      <c r="C86" s="25" t="s">
        <v>1020</v>
      </c>
      <c r="D86" s="25" t="s">
        <v>861</v>
      </c>
      <c r="E86" s="1" t="s">
        <v>826</v>
      </c>
      <c r="F86" s="26">
        <v>38700</v>
      </c>
    </row>
    <row r="87" spans="1:6" x14ac:dyDescent="0.2">
      <c r="A87" s="49">
        <v>7905</v>
      </c>
      <c r="B87" s="80" t="s">
        <v>3348</v>
      </c>
      <c r="C87" s="23" t="s">
        <v>1146</v>
      </c>
      <c r="D87" s="25" t="s">
        <v>1025</v>
      </c>
      <c r="E87" s="87" t="s">
        <v>1720</v>
      </c>
      <c r="F87" s="26">
        <v>38702</v>
      </c>
    </row>
    <row r="88" spans="1:6" x14ac:dyDescent="0.2">
      <c r="A88" s="49">
        <v>8005</v>
      </c>
      <c r="B88" s="25" t="s">
        <v>970</v>
      </c>
      <c r="C88" s="23" t="s">
        <v>1138</v>
      </c>
      <c r="D88" s="25" t="s">
        <v>862</v>
      </c>
      <c r="E88" s="1" t="s">
        <v>826</v>
      </c>
      <c r="F88" s="26">
        <v>38702</v>
      </c>
    </row>
    <row r="89" spans="1:6" x14ac:dyDescent="0.2">
      <c r="A89" s="49">
        <v>8105</v>
      </c>
      <c r="B89" s="25" t="s">
        <v>971</v>
      </c>
      <c r="C89" s="25" t="s">
        <v>1021</v>
      </c>
      <c r="D89" s="80" t="s">
        <v>3001</v>
      </c>
      <c r="E89" s="23" t="s">
        <v>1217</v>
      </c>
      <c r="F89" s="26">
        <v>38705</v>
      </c>
    </row>
    <row r="90" spans="1:6" x14ac:dyDescent="0.2">
      <c r="A90" s="49">
        <v>8205</v>
      </c>
      <c r="B90" s="25" t="s">
        <v>972</v>
      </c>
      <c r="C90" s="25" t="s">
        <v>1022</v>
      </c>
      <c r="D90" s="25" t="s">
        <v>862</v>
      </c>
      <c r="E90" s="23" t="s">
        <v>794</v>
      </c>
      <c r="F90" s="26">
        <v>38705</v>
      </c>
    </row>
    <row r="91" spans="1:6" x14ac:dyDescent="0.2">
      <c r="A91" s="49">
        <v>8305</v>
      </c>
      <c r="B91" s="25" t="s">
        <v>973</v>
      </c>
      <c r="C91" s="25" t="s">
        <v>1022</v>
      </c>
      <c r="D91" s="25" t="s">
        <v>1025</v>
      </c>
      <c r="E91" s="23" t="s">
        <v>794</v>
      </c>
      <c r="F91" s="26">
        <v>38705</v>
      </c>
    </row>
    <row r="92" spans="1:6" x14ac:dyDescent="0.2">
      <c r="A92" s="49">
        <v>8505</v>
      </c>
      <c r="B92" s="25" t="s">
        <v>974</v>
      </c>
      <c r="C92" s="25" t="s">
        <v>1024</v>
      </c>
      <c r="D92" s="25" t="s">
        <v>862</v>
      </c>
      <c r="E92" s="22" t="s">
        <v>802</v>
      </c>
      <c r="F92" s="26">
        <v>38706</v>
      </c>
    </row>
    <row r="93" spans="1:6" x14ac:dyDescent="0.2">
      <c r="A93" s="49">
        <v>8605</v>
      </c>
      <c r="B93" s="25" t="s">
        <v>975</v>
      </c>
      <c r="C93" s="1" t="s">
        <v>590</v>
      </c>
      <c r="D93" s="25" t="s">
        <v>1025</v>
      </c>
      <c r="E93" s="87" t="s">
        <v>1720</v>
      </c>
      <c r="F93" s="26">
        <v>38706</v>
      </c>
    </row>
    <row r="94" spans="1:6" x14ac:dyDescent="0.2">
      <c r="A94" s="49">
        <v>8705</v>
      </c>
      <c r="B94" s="25" t="s">
        <v>976</v>
      </c>
      <c r="C94" s="22" t="s">
        <v>1675</v>
      </c>
      <c r="D94" s="25" t="s">
        <v>1025</v>
      </c>
      <c r="E94" s="22" t="s">
        <v>802</v>
      </c>
      <c r="F94" s="26">
        <v>38706</v>
      </c>
    </row>
    <row r="95" spans="1:6" x14ac:dyDescent="0.2">
      <c r="A95" s="49">
        <v>8805</v>
      </c>
      <c r="B95" s="25" t="s">
        <v>977</v>
      </c>
      <c r="C95" s="25" t="s">
        <v>2093</v>
      </c>
      <c r="D95" s="80" t="s">
        <v>3001</v>
      </c>
      <c r="E95" s="23" t="s">
        <v>873</v>
      </c>
      <c r="F95" s="26">
        <v>38706</v>
      </c>
    </row>
    <row r="96" spans="1:6" x14ac:dyDescent="0.2">
      <c r="A96" s="49">
        <v>8905</v>
      </c>
      <c r="B96" s="25" t="s">
        <v>978</v>
      </c>
      <c r="C96" s="23" t="s">
        <v>988</v>
      </c>
      <c r="D96" s="25" t="s">
        <v>1025</v>
      </c>
      <c r="E96" s="22" t="s">
        <v>802</v>
      </c>
      <c r="F96" s="26">
        <v>38708</v>
      </c>
    </row>
    <row r="97" spans="1:6" x14ac:dyDescent="0.2">
      <c r="A97" s="49">
        <v>9005</v>
      </c>
      <c r="B97" s="25" t="s">
        <v>979</v>
      </c>
      <c r="C97" s="25" t="s">
        <v>1023</v>
      </c>
      <c r="D97" s="80" t="s">
        <v>1197</v>
      </c>
      <c r="E97" s="22" t="s">
        <v>1193</v>
      </c>
      <c r="F97" s="26">
        <v>38713</v>
      </c>
    </row>
    <row r="98" spans="1:6" x14ac:dyDescent="0.2">
      <c r="A98" s="49">
        <v>9105</v>
      </c>
      <c r="B98" s="25" t="s">
        <v>980</v>
      </c>
      <c r="C98" s="25" t="s">
        <v>1024</v>
      </c>
      <c r="D98" s="25" t="s">
        <v>862</v>
      </c>
      <c r="E98" s="22" t="s">
        <v>802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 xr:uid="{00000000-0009-0000-0000-000013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300-000000000000}">
      <formula1>$M$49:$M$127</formula1>
    </dataValidation>
    <dataValidation type="list" allowBlank="1" showInputMessage="1" showErrorMessage="1" sqref="A1:A5" xr:uid="{00000000-0002-0000-1300-000001000000}">
      <formula1>$L$49:$L$173</formula1>
    </dataValidation>
    <dataValidation type="list" allowBlank="1" showInputMessage="1" showErrorMessage="1" errorTitle="ERRO!" sqref="H1:H5" xr:uid="{00000000-0002-0000-13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9"/>
  <sheetViews>
    <sheetView topLeftCell="A111" zoomScaleNormal="100" workbookViewId="0">
      <selection activeCell="B126" sqref="B126:G139"/>
    </sheetView>
  </sheetViews>
  <sheetFormatPr defaultColWidth="9.140625" defaultRowHeight="12.75" x14ac:dyDescent="0.2"/>
  <cols>
    <col min="1" max="1" width="18.85546875" style="316" customWidth="1"/>
    <col min="2" max="2" width="23.42578125" style="317" bestFit="1" customWidth="1"/>
    <col min="3" max="3" width="60.28515625" style="318" customWidth="1"/>
    <col min="4" max="4" width="51.140625" style="319" customWidth="1"/>
    <col min="5" max="5" width="15.42578125" style="318" bestFit="1" customWidth="1"/>
    <col min="6" max="6" width="39.140625" style="319" bestFit="1" customWidth="1"/>
    <col min="7" max="7" width="13.140625" style="318" bestFit="1" customWidth="1"/>
    <col min="8" max="8" width="13.140625" style="308" hidden="1" customWidth="1"/>
    <col min="9" max="9" width="7.7109375" style="298" customWidth="1"/>
    <col min="10" max="10" width="24.85546875" style="299" customWidth="1"/>
    <col min="11" max="11" width="9.85546875" style="299" customWidth="1"/>
    <col min="12" max="12" width="3.42578125" style="299" bestFit="1" customWidth="1"/>
    <col min="13" max="13" width="17.85546875" style="299" customWidth="1"/>
    <col min="14" max="14" width="18.7109375" style="299" customWidth="1"/>
    <col min="15" max="16384" width="9.140625" style="299"/>
  </cols>
  <sheetData>
    <row r="1" spans="1:14" s="245" customFormat="1" ht="18.75" thickBot="1" x14ac:dyDescent="0.25">
      <c r="A1" s="240" t="s">
        <v>835</v>
      </c>
      <c r="B1" s="241" t="s">
        <v>3386</v>
      </c>
      <c r="C1" s="242" t="s">
        <v>790</v>
      </c>
      <c r="D1" s="243" t="s">
        <v>836</v>
      </c>
      <c r="E1" s="242" t="s">
        <v>860</v>
      </c>
      <c r="F1" s="243" t="s">
        <v>791</v>
      </c>
      <c r="G1" s="242" t="s">
        <v>792</v>
      </c>
      <c r="H1" s="244" t="s">
        <v>3824</v>
      </c>
    </row>
    <row r="2" spans="1:14" s="256" customFormat="1" ht="15" x14ac:dyDescent="0.2">
      <c r="A2" s="246">
        <v>119</v>
      </c>
      <c r="B2" s="247" t="s">
        <v>4056</v>
      </c>
      <c r="C2" s="248" t="s">
        <v>4091</v>
      </c>
      <c r="D2" s="249" t="s">
        <v>1004</v>
      </c>
      <c r="E2" s="250" t="s">
        <v>861</v>
      </c>
      <c r="F2" s="249" t="s">
        <v>3361</v>
      </c>
      <c r="G2" s="251">
        <v>43468</v>
      </c>
      <c r="H2" s="252">
        <v>1</v>
      </c>
      <c r="I2" s="253"/>
      <c r="J2" s="254" t="s">
        <v>1202</v>
      </c>
      <c r="K2" s="255">
        <f>COUNTIF($E$2:$E$451,"PTE")</f>
        <v>56</v>
      </c>
    </row>
    <row r="3" spans="1:14" s="256" customFormat="1" ht="15" x14ac:dyDescent="0.2">
      <c r="A3" s="257">
        <v>219</v>
      </c>
      <c r="B3" s="247" t="s">
        <v>4057</v>
      </c>
      <c r="C3" s="258" t="s">
        <v>4092</v>
      </c>
      <c r="D3" s="249" t="s">
        <v>2091</v>
      </c>
      <c r="E3" s="250" t="s">
        <v>861</v>
      </c>
      <c r="F3" s="249" t="s">
        <v>1714</v>
      </c>
      <c r="G3" s="251">
        <v>43469</v>
      </c>
      <c r="H3" s="252">
        <v>1</v>
      </c>
      <c r="I3" s="253"/>
      <c r="J3" s="259" t="s">
        <v>1201</v>
      </c>
      <c r="K3" s="260">
        <f>COUNTIF($E$2:$E$452,"PT")</f>
        <v>0</v>
      </c>
    </row>
    <row r="4" spans="1:14" s="256" customFormat="1" ht="15" x14ac:dyDescent="0.2">
      <c r="A4" s="257">
        <v>319</v>
      </c>
      <c r="B4" s="247" t="s">
        <v>4058</v>
      </c>
      <c r="C4" s="258" t="s">
        <v>4093</v>
      </c>
      <c r="D4" s="249" t="s">
        <v>2091</v>
      </c>
      <c r="E4" s="250" t="s">
        <v>861</v>
      </c>
      <c r="F4" s="249" t="s">
        <v>804</v>
      </c>
      <c r="G4" s="251">
        <v>43469</v>
      </c>
      <c r="H4" s="252">
        <v>1</v>
      </c>
      <c r="I4" s="253"/>
      <c r="J4" s="259" t="s">
        <v>1200</v>
      </c>
      <c r="K4" s="260">
        <f>COUNTIF($E$2:$E$451,"PF")</f>
        <v>23</v>
      </c>
    </row>
    <row r="5" spans="1:14" s="256" customFormat="1" ht="15" x14ac:dyDescent="0.2">
      <c r="A5" s="246">
        <v>419</v>
      </c>
      <c r="B5" s="247" t="s">
        <v>4059</v>
      </c>
      <c r="C5" s="258" t="s">
        <v>4094</v>
      </c>
      <c r="D5" s="261" t="s">
        <v>1170</v>
      </c>
      <c r="E5" s="250" t="s">
        <v>861</v>
      </c>
      <c r="F5" s="261" t="s">
        <v>4060</v>
      </c>
      <c r="G5" s="251">
        <v>43469</v>
      </c>
      <c r="H5" s="252">
        <v>1</v>
      </c>
      <c r="I5" s="253"/>
      <c r="J5" s="259" t="s">
        <v>1199</v>
      </c>
      <c r="K5" s="260">
        <f>COUNTIF($E$2:$E$451,"PF/PTE")</f>
        <v>38</v>
      </c>
    </row>
    <row r="6" spans="1:14" s="256" customFormat="1" ht="15" x14ac:dyDescent="0.2">
      <c r="A6" s="257">
        <v>519</v>
      </c>
      <c r="B6" s="247" t="s">
        <v>4061</v>
      </c>
      <c r="C6" s="258" t="s">
        <v>4095</v>
      </c>
      <c r="D6" s="261" t="s">
        <v>1170</v>
      </c>
      <c r="E6" s="250" t="s">
        <v>861</v>
      </c>
      <c r="F6" s="249" t="s">
        <v>3361</v>
      </c>
      <c r="G6" s="251">
        <v>43469</v>
      </c>
      <c r="H6" s="252">
        <v>1</v>
      </c>
      <c r="I6" s="262"/>
      <c r="J6" s="259" t="s">
        <v>1198</v>
      </c>
      <c r="K6" s="260">
        <f>COUNTIF($E$2:$E$451,"Pré-Mistura")</f>
        <v>0</v>
      </c>
    </row>
    <row r="7" spans="1:14" s="256" customFormat="1" ht="15" x14ac:dyDescent="0.2">
      <c r="A7" s="246">
        <v>619</v>
      </c>
      <c r="B7" s="247" t="s">
        <v>4062</v>
      </c>
      <c r="C7" s="258" t="s">
        <v>4096</v>
      </c>
      <c r="D7" s="261" t="s">
        <v>1170</v>
      </c>
      <c r="E7" s="250" t="s">
        <v>861</v>
      </c>
      <c r="F7" s="249" t="s">
        <v>1714</v>
      </c>
      <c r="G7" s="251">
        <v>43469</v>
      </c>
      <c r="H7" s="252">
        <v>1</v>
      </c>
      <c r="I7" s="253"/>
      <c r="J7" s="259" t="s">
        <v>3001</v>
      </c>
      <c r="K7" s="260">
        <f>COUNTIF($E$2:$E$451,"Bio")</f>
        <v>6</v>
      </c>
    </row>
    <row r="8" spans="1:14" s="256" customFormat="1" ht="15" x14ac:dyDescent="0.2">
      <c r="A8" s="257">
        <v>719</v>
      </c>
      <c r="B8" s="247" t="s">
        <v>4066</v>
      </c>
      <c r="C8" s="258" t="s">
        <v>4097</v>
      </c>
      <c r="D8" s="261" t="s">
        <v>4067</v>
      </c>
      <c r="E8" s="263" t="s">
        <v>862</v>
      </c>
      <c r="F8" s="261" t="s">
        <v>3752</v>
      </c>
      <c r="G8" s="264">
        <v>43108</v>
      </c>
      <c r="H8" s="252">
        <v>1</v>
      </c>
      <c r="I8" s="253"/>
      <c r="J8" s="259" t="s">
        <v>2280</v>
      </c>
      <c r="K8" s="260">
        <f>COUNTIF($E$2:$E$451,"Extrato/Org")</f>
        <v>0</v>
      </c>
    </row>
    <row r="9" spans="1:14" s="256" customFormat="1" ht="15" x14ac:dyDescent="0.2">
      <c r="A9" s="257">
        <v>819</v>
      </c>
      <c r="B9" s="247" t="s">
        <v>4063</v>
      </c>
      <c r="C9" s="258" t="s">
        <v>4183</v>
      </c>
      <c r="D9" s="261" t="s">
        <v>730</v>
      </c>
      <c r="E9" s="263" t="s">
        <v>861</v>
      </c>
      <c r="F9" s="261" t="s">
        <v>3909</v>
      </c>
      <c r="G9" s="264">
        <v>43474</v>
      </c>
      <c r="H9" s="252">
        <v>1</v>
      </c>
      <c r="I9" s="253"/>
      <c r="J9" s="259" t="s">
        <v>2620</v>
      </c>
      <c r="K9" s="260">
        <f>COUNTIF($E$2:$E$451,"Extrato")</f>
        <v>0</v>
      </c>
    </row>
    <row r="10" spans="1:14" s="256" customFormat="1" ht="15.75" thickBot="1" x14ac:dyDescent="0.25">
      <c r="A10" s="246">
        <v>919</v>
      </c>
      <c r="B10" s="247" t="s">
        <v>4064</v>
      </c>
      <c r="C10" s="258" t="s">
        <v>4098</v>
      </c>
      <c r="D10" s="261" t="s">
        <v>2180</v>
      </c>
      <c r="E10" s="263" t="s">
        <v>861</v>
      </c>
      <c r="F10" s="261" t="s">
        <v>1714</v>
      </c>
      <c r="G10" s="264">
        <v>43474</v>
      </c>
      <c r="H10" s="252">
        <v>1</v>
      </c>
      <c r="I10" s="262"/>
      <c r="J10" s="259" t="s">
        <v>3002</v>
      </c>
      <c r="K10" s="260">
        <f>COUNTIF($E$2:$E$451,"Bio/Org")</f>
        <v>1</v>
      </c>
      <c r="M10" s="265"/>
      <c r="N10" s="265"/>
    </row>
    <row r="11" spans="1:14" s="256" customFormat="1" ht="16.5" thickBot="1" x14ac:dyDescent="0.25">
      <c r="A11" s="266">
        <v>1019</v>
      </c>
      <c r="B11" s="247" t="s">
        <v>4065</v>
      </c>
      <c r="C11" s="258" t="s">
        <v>4099</v>
      </c>
      <c r="D11" s="261" t="s">
        <v>278</v>
      </c>
      <c r="E11" s="263" t="s">
        <v>861</v>
      </c>
      <c r="F11" s="261" t="s">
        <v>1182</v>
      </c>
      <c r="G11" s="264">
        <v>43474</v>
      </c>
      <c r="H11" s="252">
        <v>1</v>
      </c>
      <c r="I11" s="262"/>
      <c r="J11" s="267" t="s">
        <v>2988</v>
      </c>
      <c r="K11" s="268">
        <f>SUM(K2:K10)</f>
        <v>124</v>
      </c>
      <c r="M11" s="265"/>
      <c r="N11" s="265"/>
    </row>
    <row r="12" spans="1:14" s="256" customFormat="1" ht="15.75" thickBot="1" x14ac:dyDescent="0.25">
      <c r="A12" s="269">
        <v>1119</v>
      </c>
      <c r="B12" s="247" t="s">
        <v>4068</v>
      </c>
      <c r="C12" s="263" t="s">
        <v>4069</v>
      </c>
      <c r="D12" s="261" t="s">
        <v>1137</v>
      </c>
      <c r="E12" s="263" t="s">
        <v>862</v>
      </c>
      <c r="F12" s="261" t="s">
        <v>632</v>
      </c>
      <c r="G12" s="264">
        <v>43480</v>
      </c>
      <c r="H12" s="252">
        <v>1</v>
      </c>
      <c r="I12" s="253"/>
    </row>
    <row r="13" spans="1:14" s="256" customFormat="1" ht="15" x14ac:dyDescent="0.2">
      <c r="A13" s="266">
        <v>1219</v>
      </c>
      <c r="B13" s="247" t="s">
        <v>4070</v>
      </c>
      <c r="C13" s="263" t="s">
        <v>4071</v>
      </c>
      <c r="D13" s="261" t="s">
        <v>1137</v>
      </c>
      <c r="E13" s="263" t="s">
        <v>862</v>
      </c>
      <c r="F13" s="261" t="s">
        <v>632</v>
      </c>
      <c r="G13" s="264">
        <v>43480</v>
      </c>
      <c r="H13" s="252">
        <v>1</v>
      </c>
      <c r="I13" s="253"/>
      <c r="J13" s="342" t="s">
        <v>1026</v>
      </c>
      <c r="K13" s="343"/>
      <c r="L13" s="343"/>
      <c r="M13" s="343"/>
      <c r="N13" s="344"/>
    </row>
    <row r="14" spans="1:14" s="256" customFormat="1" ht="15" customHeight="1" thickBot="1" x14ac:dyDescent="0.25">
      <c r="A14" s="266">
        <v>1319</v>
      </c>
      <c r="B14" s="270" t="s">
        <v>4072</v>
      </c>
      <c r="C14" s="263" t="s">
        <v>4073</v>
      </c>
      <c r="D14" s="261" t="s">
        <v>1453</v>
      </c>
      <c r="E14" s="263" t="s">
        <v>1197</v>
      </c>
      <c r="F14" s="261" t="s">
        <v>815</v>
      </c>
      <c r="G14" s="264">
        <v>43482</v>
      </c>
      <c r="H14" s="252">
        <v>1</v>
      </c>
      <c r="I14" s="253"/>
      <c r="J14" s="345"/>
      <c r="K14" s="346"/>
      <c r="L14" s="346"/>
      <c r="M14" s="346"/>
      <c r="N14" s="347"/>
    </row>
    <row r="15" spans="1:14" s="256" customFormat="1" ht="15.75" customHeight="1" x14ac:dyDescent="0.2">
      <c r="A15" s="269">
        <v>1419</v>
      </c>
      <c r="B15" s="247" t="s">
        <v>4074</v>
      </c>
      <c r="C15" s="271" t="s">
        <v>4075</v>
      </c>
      <c r="D15" s="261" t="s">
        <v>2525</v>
      </c>
      <c r="E15" s="263" t="s">
        <v>1197</v>
      </c>
      <c r="F15" s="261" t="s">
        <v>815</v>
      </c>
      <c r="G15" s="264">
        <v>43482</v>
      </c>
      <c r="H15" s="252">
        <v>1</v>
      </c>
      <c r="I15" s="253"/>
      <c r="J15" s="272" t="s">
        <v>3199</v>
      </c>
      <c r="K15" s="273"/>
      <c r="L15" s="273"/>
      <c r="M15" s="273"/>
      <c r="N15" s="274"/>
    </row>
    <row r="16" spans="1:14" s="256" customFormat="1" ht="15" x14ac:dyDescent="0.2">
      <c r="A16" s="266">
        <v>1519</v>
      </c>
      <c r="B16" s="270" t="s">
        <v>4076</v>
      </c>
      <c r="C16" s="271" t="s">
        <v>4077</v>
      </c>
      <c r="D16" s="261" t="s">
        <v>4078</v>
      </c>
      <c r="E16" s="263" t="s">
        <v>862</v>
      </c>
      <c r="F16" s="261" t="s">
        <v>1720</v>
      </c>
      <c r="G16" s="264">
        <v>43482</v>
      </c>
      <c r="H16" s="252">
        <v>1</v>
      </c>
      <c r="I16" s="253"/>
      <c r="J16" s="275" t="s">
        <v>3200</v>
      </c>
      <c r="K16" s="276"/>
      <c r="L16" s="276"/>
      <c r="M16" s="276"/>
      <c r="N16" s="277"/>
    </row>
    <row r="17" spans="1:14" s="256" customFormat="1" ht="15" x14ac:dyDescent="0.2">
      <c r="A17" s="266">
        <v>1619</v>
      </c>
      <c r="B17" s="247" t="s">
        <v>4079</v>
      </c>
      <c r="C17" s="271" t="s">
        <v>4080</v>
      </c>
      <c r="D17" s="261" t="s">
        <v>2525</v>
      </c>
      <c r="E17" s="263" t="s">
        <v>862</v>
      </c>
      <c r="F17" s="261" t="s">
        <v>178</v>
      </c>
      <c r="G17" s="264">
        <v>43482</v>
      </c>
      <c r="H17" s="252">
        <v>1</v>
      </c>
      <c r="I17" s="253"/>
      <c r="J17" s="275" t="s">
        <v>3201</v>
      </c>
      <c r="K17" s="276"/>
      <c r="L17" s="276"/>
      <c r="M17" s="276"/>
      <c r="N17" s="277"/>
    </row>
    <row r="18" spans="1:14" s="256" customFormat="1" ht="15" x14ac:dyDescent="0.2">
      <c r="A18" s="269">
        <v>1719</v>
      </c>
      <c r="B18" s="247" t="s">
        <v>4081</v>
      </c>
      <c r="C18" s="271" t="s">
        <v>4082</v>
      </c>
      <c r="D18" s="261" t="s">
        <v>1137</v>
      </c>
      <c r="E18" s="263" t="s">
        <v>1197</v>
      </c>
      <c r="F18" s="261" t="s">
        <v>4083</v>
      </c>
      <c r="G18" s="264">
        <v>43487</v>
      </c>
      <c r="H18" s="252">
        <v>1</v>
      </c>
      <c r="I18" s="253"/>
      <c r="J18" s="275" t="s">
        <v>3202</v>
      </c>
      <c r="K18" s="276"/>
      <c r="L18" s="276"/>
      <c r="M18" s="276"/>
      <c r="N18" s="277"/>
    </row>
    <row r="19" spans="1:14" s="256" customFormat="1" ht="15" x14ac:dyDescent="0.2">
      <c r="A19" s="266">
        <v>1819</v>
      </c>
      <c r="B19" s="247" t="s">
        <v>4084</v>
      </c>
      <c r="C19" s="271" t="s">
        <v>4085</v>
      </c>
      <c r="D19" s="261" t="s">
        <v>1459</v>
      </c>
      <c r="E19" s="263" t="s">
        <v>1197</v>
      </c>
      <c r="F19" s="261" t="s">
        <v>1725</v>
      </c>
      <c r="G19" s="264">
        <v>43489</v>
      </c>
      <c r="H19" s="252">
        <v>1</v>
      </c>
      <c r="I19" s="253"/>
      <c r="J19" s="275" t="s">
        <v>3203</v>
      </c>
      <c r="K19" s="276"/>
      <c r="L19" s="276"/>
      <c r="M19" s="276"/>
      <c r="N19" s="277"/>
    </row>
    <row r="20" spans="1:14" s="256" customFormat="1" ht="15" x14ac:dyDescent="0.2">
      <c r="A20" s="269">
        <v>1919</v>
      </c>
      <c r="B20" s="247" t="s">
        <v>4086</v>
      </c>
      <c r="C20" s="271" t="s">
        <v>4087</v>
      </c>
      <c r="D20" s="261" t="s">
        <v>4248</v>
      </c>
      <c r="E20" s="263" t="s">
        <v>1197</v>
      </c>
      <c r="F20" s="261" t="s">
        <v>1188</v>
      </c>
      <c r="G20" s="264">
        <v>43489</v>
      </c>
      <c r="H20" s="252">
        <v>1</v>
      </c>
      <c r="I20" s="253"/>
      <c r="J20" s="278" t="s">
        <v>3204</v>
      </c>
      <c r="K20" s="276"/>
      <c r="L20" s="276"/>
      <c r="M20" s="276"/>
      <c r="N20" s="277"/>
    </row>
    <row r="21" spans="1:14" s="256" customFormat="1" ht="15" x14ac:dyDescent="0.2">
      <c r="A21" s="266">
        <v>2019</v>
      </c>
      <c r="B21" s="270" t="s">
        <v>4089</v>
      </c>
      <c r="C21" s="271" t="s">
        <v>4090</v>
      </c>
      <c r="D21" s="261" t="s">
        <v>4249</v>
      </c>
      <c r="E21" s="263" t="s">
        <v>1197</v>
      </c>
      <c r="F21" s="261" t="s">
        <v>1721</v>
      </c>
      <c r="G21" s="264">
        <v>43489</v>
      </c>
      <c r="H21" s="252">
        <v>1</v>
      </c>
      <c r="I21" s="253"/>
      <c r="J21" s="275" t="s">
        <v>3205</v>
      </c>
      <c r="K21" s="276"/>
      <c r="L21" s="276"/>
      <c r="M21" s="276"/>
      <c r="N21" s="277"/>
    </row>
    <row r="22" spans="1:14" s="256" customFormat="1" ht="15" x14ac:dyDescent="0.2">
      <c r="A22" s="266">
        <v>2119</v>
      </c>
      <c r="B22" s="247" t="s">
        <v>4102</v>
      </c>
      <c r="C22" s="271" t="s">
        <v>4103</v>
      </c>
      <c r="D22" s="261" t="s">
        <v>4254</v>
      </c>
      <c r="E22" s="263" t="s">
        <v>1197</v>
      </c>
      <c r="F22" s="261" t="s">
        <v>2178</v>
      </c>
      <c r="G22" s="264">
        <v>43494</v>
      </c>
      <c r="H22" s="252">
        <v>1</v>
      </c>
      <c r="I22" s="253"/>
      <c r="J22" s="275" t="s">
        <v>3206</v>
      </c>
      <c r="K22" s="276"/>
      <c r="L22" s="276"/>
      <c r="M22" s="276"/>
      <c r="N22" s="277"/>
    </row>
    <row r="23" spans="1:14" s="256" customFormat="1" ht="15.75" thickBot="1" x14ac:dyDescent="0.25">
      <c r="A23" s="269">
        <v>2219</v>
      </c>
      <c r="B23" s="247" t="s">
        <v>4104</v>
      </c>
      <c r="C23" s="271" t="s">
        <v>4105</v>
      </c>
      <c r="D23" s="261" t="s">
        <v>1138</v>
      </c>
      <c r="E23" s="263" t="s">
        <v>1197</v>
      </c>
      <c r="F23" s="261" t="s">
        <v>1720</v>
      </c>
      <c r="G23" s="264">
        <v>43494</v>
      </c>
      <c r="H23" s="252">
        <v>1</v>
      </c>
      <c r="I23" s="253"/>
      <c r="J23" s="279" t="s">
        <v>3207</v>
      </c>
      <c r="K23" s="280"/>
      <c r="L23" s="280"/>
      <c r="M23" s="280"/>
      <c r="N23" s="281"/>
    </row>
    <row r="24" spans="1:14" s="256" customFormat="1" ht="15" x14ac:dyDescent="0.2">
      <c r="A24" s="266">
        <v>2319</v>
      </c>
      <c r="B24" s="270" t="s">
        <v>4106</v>
      </c>
      <c r="C24" s="271" t="s">
        <v>4184</v>
      </c>
      <c r="D24" s="261" t="s">
        <v>1178</v>
      </c>
      <c r="E24" s="263" t="s">
        <v>1197</v>
      </c>
      <c r="F24" s="261" t="s">
        <v>719</v>
      </c>
      <c r="G24" s="264">
        <v>43494</v>
      </c>
      <c r="H24" s="252">
        <v>1</v>
      </c>
      <c r="I24" s="253"/>
      <c r="N24" s="253"/>
    </row>
    <row r="25" spans="1:14" s="256" customFormat="1" ht="15" x14ac:dyDescent="0.2">
      <c r="A25" s="269">
        <v>2419</v>
      </c>
      <c r="B25" s="247" t="s">
        <v>4107</v>
      </c>
      <c r="C25" s="271" t="s">
        <v>4108</v>
      </c>
      <c r="D25" s="261" t="s">
        <v>1138</v>
      </c>
      <c r="E25" s="263" t="s">
        <v>861</v>
      </c>
      <c r="F25" s="261" t="s">
        <v>830</v>
      </c>
      <c r="G25" s="264">
        <v>43494</v>
      </c>
      <c r="H25" s="252">
        <v>1</v>
      </c>
      <c r="I25" s="253"/>
    </row>
    <row r="26" spans="1:14" s="256" customFormat="1" ht="15" x14ac:dyDescent="0.2">
      <c r="A26" s="266">
        <v>2519</v>
      </c>
      <c r="B26" s="247" t="s">
        <v>4109</v>
      </c>
      <c r="C26" s="271" t="s">
        <v>4185</v>
      </c>
      <c r="D26" s="261" t="s">
        <v>838</v>
      </c>
      <c r="E26" s="263" t="s">
        <v>861</v>
      </c>
      <c r="F26" s="261" t="s">
        <v>2178</v>
      </c>
      <c r="G26" s="264">
        <v>43494</v>
      </c>
      <c r="H26" s="252">
        <v>1</v>
      </c>
      <c r="I26" s="253"/>
      <c r="N26" s="253"/>
    </row>
    <row r="27" spans="1:14" s="256" customFormat="1" ht="15" x14ac:dyDescent="0.2">
      <c r="A27" s="266">
        <v>2619</v>
      </c>
      <c r="B27" s="247" t="s">
        <v>4110</v>
      </c>
      <c r="C27" s="271" t="s">
        <v>4288</v>
      </c>
      <c r="D27" s="261" t="s">
        <v>4320</v>
      </c>
      <c r="E27" s="263" t="s">
        <v>861</v>
      </c>
      <c r="F27" s="261" t="s">
        <v>1899</v>
      </c>
      <c r="G27" s="264">
        <v>43494</v>
      </c>
      <c r="H27" s="252">
        <v>1</v>
      </c>
      <c r="I27" s="253"/>
      <c r="N27" s="253"/>
    </row>
    <row r="28" spans="1:14" s="256" customFormat="1" ht="15" x14ac:dyDescent="0.2">
      <c r="A28" s="269">
        <v>2719</v>
      </c>
      <c r="B28" s="247" t="s">
        <v>4111</v>
      </c>
      <c r="C28" s="271" t="s">
        <v>4186</v>
      </c>
      <c r="D28" s="261" t="s">
        <v>4320</v>
      </c>
      <c r="E28" s="263" t="s">
        <v>861</v>
      </c>
      <c r="F28" s="261" t="s">
        <v>4112</v>
      </c>
      <c r="G28" s="264">
        <v>43494</v>
      </c>
      <c r="H28" s="252">
        <v>1</v>
      </c>
      <c r="I28" s="253"/>
      <c r="L28" s="253"/>
      <c r="M28" s="253"/>
      <c r="N28" s="253"/>
    </row>
    <row r="29" spans="1:14" s="256" customFormat="1" ht="15" x14ac:dyDescent="0.2">
      <c r="A29" s="266">
        <v>2819</v>
      </c>
      <c r="B29" s="247" t="s">
        <v>4113</v>
      </c>
      <c r="C29" s="271" t="s">
        <v>4187</v>
      </c>
      <c r="D29" s="261" t="s">
        <v>4320</v>
      </c>
      <c r="E29" s="263" t="s">
        <v>861</v>
      </c>
      <c r="F29" s="261" t="s">
        <v>4114</v>
      </c>
      <c r="G29" s="264">
        <v>43494</v>
      </c>
      <c r="H29" s="252">
        <v>1</v>
      </c>
      <c r="I29" s="253"/>
    </row>
    <row r="30" spans="1:14" s="256" customFormat="1" ht="15" x14ac:dyDescent="0.2">
      <c r="A30" s="266">
        <v>2919</v>
      </c>
      <c r="B30" s="247" t="s">
        <v>4115</v>
      </c>
      <c r="C30" s="271" t="s">
        <v>4188</v>
      </c>
      <c r="D30" s="261" t="s">
        <v>4320</v>
      </c>
      <c r="E30" s="263" t="s">
        <v>861</v>
      </c>
      <c r="F30" s="261" t="s">
        <v>3088</v>
      </c>
      <c r="G30" s="264">
        <v>43494</v>
      </c>
      <c r="H30" s="252">
        <v>1</v>
      </c>
      <c r="I30" s="253"/>
    </row>
    <row r="31" spans="1:14" s="256" customFormat="1" ht="15" x14ac:dyDescent="0.2">
      <c r="A31" s="269">
        <v>3019</v>
      </c>
      <c r="B31" s="247" t="s">
        <v>4116</v>
      </c>
      <c r="C31" s="271" t="s">
        <v>4117</v>
      </c>
      <c r="D31" s="261" t="s">
        <v>298</v>
      </c>
      <c r="E31" s="263" t="s">
        <v>862</v>
      </c>
      <c r="F31" s="261" t="s">
        <v>811</v>
      </c>
      <c r="G31" s="264">
        <v>43497</v>
      </c>
      <c r="H31" s="252">
        <v>1</v>
      </c>
      <c r="I31" s="253"/>
    </row>
    <row r="32" spans="1:14" s="256" customFormat="1" ht="15" x14ac:dyDescent="0.2">
      <c r="A32" s="266">
        <v>3119</v>
      </c>
      <c r="B32" s="247" t="s">
        <v>4118</v>
      </c>
      <c r="C32" s="271" t="s">
        <v>4119</v>
      </c>
      <c r="D32" s="261" t="s">
        <v>4120</v>
      </c>
      <c r="E32" s="263" t="s">
        <v>862</v>
      </c>
      <c r="F32" s="261" t="s">
        <v>1714</v>
      </c>
      <c r="G32" s="264">
        <v>43497</v>
      </c>
      <c r="H32" s="252">
        <v>1</v>
      </c>
      <c r="I32" s="253"/>
    </row>
    <row r="33" spans="1:9" s="256" customFormat="1" ht="15" x14ac:dyDescent="0.2">
      <c r="A33" s="269">
        <v>3219</v>
      </c>
      <c r="B33" s="247" t="s">
        <v>4121</v>
      </c>
      <c r="C33" s="271" t="s">
        <v>4122</v>
      </c>
      <c r="D33" s="261" t="s">
        <v>2897</v>
      </c>
      <c r="E33" s="263" t="s">
        <v>1197</v>
      </c>
      <c r="F33" s="261" t="s">
        <v>240</v>
      </c>
      <c r="G33" s="264">
        <v>43497</v>
      </c>
      <c r="H33" s="252">
        <v>1</v>
      </c>
      <c r="I33" s="253"/>
    </row>
    <row r="34" spans="1:9" s="256" customFormat="1" ht="15" x14ac:dyDescent="0.2">
      <c r="A34" s="266">
        <v>3319</v>
      </c>
      <c r="B34" s="247" t="s">
        <v>4123</v>
      </c>
      <c r="C34" s="271" t="s">
        <v>4124</v>
      </c>
      <c r="D34" s="261" t="s">
        <v>4250</v>
      </c>
      <c r="E34" s="263" t="s">
        <v>862</v>
      </c>
      <c r="F34" s="261" t="s">
        <v>3752</v>
      </c>
      <c r="G34" s="264">
        <v>43497</v>
      </c>
      <c r="H34" s="252">
        <v>1</v>
      </c>
      <c r="I34" s="253"/>
    </row>
    <row r="35" spans="1:9" s="256" customFormat="1" ht="15" x14ac:dyDescent="0.2">
      <c r="A35" s="266">
        <v>3419</v>
      </c>
      <c r="B35" s="247" t="s">
        <v>4125</v>
      </c>
      <c r="C35" s="271" t="s">
        <v>4126</v>
      </c>
      <c r="D35" s="261" t="s">
        <v>2091</v>
      </c>
      <c r="E35" s="263" t="s">
        <v>861</v>
      </c>
      <c r="F35" s="261" t="s">
        <v>813</v>
      </c>
      <c r="G35" s="264">
        <v>43500</v>
      </c>
      <c r="H35" s="252">
        <v>1</v>
      </c>
      <c r="I35" s="253"/>
    </row>
    <row r="36" spans="1:9" s="256" customFormat="1" ht="15" x14ac:dyDescent="0.2">
      <c r="A36" s="269">
        <v>3519</v>
      </c>
      <c r="B36" s="247" t="s">
        <v>4127</v>
      </c>
      <c r="C36" s="271" t="s">
        <v>4189</v>
      </c>
      <c r="D36" s="261" t="s">
        <v>858</v>
      </c>
      <c r="E36" s="263" t="s">
        <v>861</v>
      </c>
      <c r="F36" s="261" t="s">
        <v>1725</v>
      </c>
      <c r="G36" s="264">
        <v>43500</v>
      </c>
      <c r="H36" s="252">
        <v>1</v>
      </c>
      <c r="I36" s="253"/>
    </row>
    <row r="37" spans="1:9" s="256" customFormat="1" ht="15" x14ac:dyDescent="0.2">
      <c r="A37" s="266">
        <v>3619</v>
      </c>
      <c r="B37" s="247" t="s">
        <v>4128</v>
      </c>
      <c r="C37" s="271" t="s">
        <v>4190</v>
      </c>
      <c r="D37" s="261" t="s">
        <v>1459</v>
      </c>
      <c r="E37" s="263" t="s">
        <v>861</v>
      </c>
      <c r="F37" s="261" t="s">
        <v>683</v>
      </c>
      <c r="G37" s="264">
        <v>43500</v>
      </c>
      <c r="H37" s="252">
        <v>1</v>
      </c>
      <c r="I37" s="253"/>
    </row>
    <row r="38" spans="1:9" s="256" customFormat="1" ht="15" x14ac:dyDescent="0.2">
      <c r="A38" s="269">
        <v>3719</v>
      </c>
      <c r="B38" s="247" t="s">
        <v>4129</v>
      </c>
      <c r="C38" s="271" t="s">
        <v>4191</v>
      </c>
      <c r="D38" s="261" t="s">
        <v>1459</v>
      </c>
      <c r="E38" s="263" t="s">
        <v>861</v>
      </c>
      <c r="F38" s="261" t="s">
        <v>1182</v>
      </c>
      <c r="G38" s="264">
        <v>43500</v>
      </c>
      <c r="H38" s="252">
        <v>1</v>
      </c>
      <c r="I38" s="262"/>
    </row>
    <row r="39" spans="1:9" s="256" customFormat="1" ht="15" x14ac:dyDescent="0.2">
      <c r="A39" s="266">
        <v>3819</v>
      </c>
      <c r="B39" s="247" t="s">
        <v>4130</v>
      </c>
      <c r="C39" s="271" t="s">
        <v>4192</v>
      </c>
      <c r="D39" s="261" t="s">
        <v>2091</v>
      </c>
      <c r="E39" s="263" t="s">
        <v>861</v>
      </c>
      <c r="F39" s="261" t="s">
        <v>2696</v>
      </c>
      <c r="G39" s="264">
        <v>43500</v>
      </c>
      <c r="H39" s="252">
        <v>1</v>
      </c>
      <c r="I39" s="253"/>
    </row>
    <row r="40" spans="1:9" s="256" customFormat="1" ht="15" x14ac:dyDescent="0.2">
      <c r="A40" s="266">
        <v>3919</v>
      </c>
      <c r="B40" s="247" t="s">
        <v>4131</v>
      </c>
      <c r="C40" s="271" t="s">
        <v>4193</v>
      </c>
      <c r="D40" s="282" t="s">
        <v>1790</v>
      </c>
      <c r="E40" s="263" t="s">
        <v>3001</v>
      </c>
      <c r="F40" s="261" t="s">
        <v>3655</v>
      </c>
      <c r="G40" s="264">
        <v>43502</v>
      </c>
      <c r="H40" s="252">
        <v>1</v>
      </c>
      <c r="I40" s="253"/>
    </row>
    <row r="41" spans="1:9" s="256" customFormat="1" ht="15" x14ac:dyDescent="0.2">
      <c r="A41" s="269">
        <v>4019</v>
      </c>
      <c r="B41" s="247" t="s">
        <v>4132</v>
      </c>
      <c r="C41" s="271" t="s">
        <v>4133</v>
      </c>
      <c r="D41" s="261" t="s">
        <v>2525</v>
      </c>
      <c r="E41" s="263" t="s">
        <v>862</v>
      </c>
      <c r="F41" s="261" t="s">
        <v>178</v>
      </c>
      <c r="G41" s="264">
        <v>43502</v>
      </c>
      <c r="H41" s="252">
        <v>1</v>
      </c>
      <c r="I41" s="253"/>
    </row>
    <row r="42" spans="1:9" s="256" customFormat="1" ht="15" x14ac:dyDescent="0.2">
      <c r="A42" s="269">
        <v>4119</v>
      </c>
      <c r="B42" s="247" t="s">
        <v>4134</v>
      </c>
      <c r="C42" s="271" t="s">
        <v>4135</v>
      </c>
      <c r="D42" s="261" t="s">
        <v>2525</v>
      </c>
      <c r="E42" s="263" t="s">
        <v>862</v>
      </c>
      <c r="F42" s="261" t="s">
        <v>178</v>
      </c>
      <c r="G42" s="264">
        <v>43502</v>
      </c>
      <c r="H42" s="252">
        <v>1</v>
      </c>
      <c r="I42" s="253"/>
    </row>
    <row r="43" spans="1:9" s="256" customFormat="1" ht="15" x14ac:dyDescent="0.2">
      <c r="A43" s="266">
        <v>4219</v>
      </c>
      <c r="B43" s="247" t="s">
        <v>4136</v>
      </c>
      <c r="C43" s="271" t="s">
        <v>4194</v>
      </c>
      <c r="D43" s="282" t="s">
        <v>3607</v>
      </c>
      <c r="E43" s="263" t="s">
        <v>3001</v>
      </c>
      <c r="F43" s="261" t="s">
        <v>3655</v>
      </c>
      <c r="G43" s="264">
        <v>43502</v>
      </c>
      <c r="H43" s="252">
        <v>1</v>
      </c>
      <c r="I43" s="253"/>
    </row>
    <row r="44" spans="1:9" s="256" customFormat="1" ht="15" x14ac:dyDescent="0.2">
      <c r="A44" s="266">
        <v>4319</v>
      </c>
      <c r="B44" s="247" t="s">
        <v>4137</v>
      </c>
      <c r="C44" s="271" t="s">
        <v>4195</v>
      </c>
      <c r="D44" s="261" t="s">
        <v>1446</v>
      </c>
      <c r="E44" s="263" t="s">
        <v>861</v>
      </c>
      <c r="F44" s="261" t="s">
        <v>3361</v>
      </c>
      <c r="G44" s="264">
        <v>43507</v>
      </c>
      <c r="H44" s="252">
        <v>1</v>
      </c>
      <c r="I44" s="253"/>
    </row>
    <row r="45" spans="1:9" s="256" customFormat="1" ht="15" x14ac:dyDescent="0.2">
      <c r="A45" s="269">
        <v>4419</v>
      </c>
      <c r="B45" s="247" t="s">
        <v>4138</v>
      </c>
      <c r="C45" s="271" t="s">
        <v>4196</v>
      </c>
      <c r="D45" s="261" t="s">
        <v>4139</v>
      </c>
      <c r="E45" s="263" t="s">
        <v>861</v>
      </c>
      <c r="F45" s="261" t="s">
        <v>826</v>
      </c>
      <c r="G45" s="264">
        <v>43508</v>
      </c>
      <c r="H45" s="252">
        <v>1</v>
      </c>
      <c r="I45" s="253"/>
    </row>
    <row r="46" spans="1:9" s="256" customFormat="1" ht="15" x14ac:dyDescent="0.2">
      <c r="A46" s="266">
        <v>4519</v>
      </c>
      <c r="B46" s="247" t="s">
        <v>4140</v>
      </c>
      <c r="C46" s="271" t="s">
        <v>4197</v>
      </c>
      <c r="D46" s="261" t="s">
        <v>4139</v>
      </c>
      <c r="E46" s="263" t="s">
        <v>861</v>
      </c>
      <c r="F46" s="261" t="s">
        <v>2178</v>
      </c>
      <c r="G46" s="264">
        <v>43508</v>
      </c>
      <c r="H46" s="252">
        <v>1</v>
      </c>
      <c r="I46" s="253"/>
    </row>
    <row r="47" spans="1:9" s="256" customFormat="1" ht="15" x14ac:dyDescent="0.2">
      <c r="A47" s="269">
        <v>4619</v>
      </c>
      <c r="B47" s="247" t="s">
        <v>4141</v>
      </c>
      <c r="C47" s="271" t="s">
        <v>4198</v>
      </c>
      <c r="D47" s="261" t="s">
        <v>856</v>
      </c>
      <c r="E47" s="263" t="s">
        <v>861</v>
      </c>
      <c r="F47" s="261" t="s">
        <v>240</v>
      </c>
      <c r="G47" s="264">
        <v>43508</v>
      </c>
      <c r="H47" s="252">
        <v>1</v>
      </c>
      <c r="I47" s="262"/>
    </row>
    <row r="48" spans="1:9" s="256" customFormat="1" ht="15" x14ac:dyDescent="0.2">
      <c r="A48" s="266">
        <v>4719</v>
      </c>
      <c r="B48" s="247" t="s">
        <v>4142</v>
      </c>
      <c r="C48" s="271" t="s">
        <v>4199</v>
      </c>
      <c r="D48" s="261" t="s">
        <v>2458</v>
      </c>
      <c r="E48" s="263" t="s">
        <v>861</v>
      </c>
      <c r="F48" s="261" t="s">
        <v>1725</v>
      </c>
      <c r="G48" s="264">
        <v>43508</v>
      </c>
      <c r="H48" s="252">
        <v>1</v>
      </c>
      <c r="I48" s="253"/>
    </row>
    <row r="49" spans="1:11" s="256" customFormat="1" ht="15" x14ac:dyDescent="0.2">
      <c r="A49" s="266">
        <v>4819</v>
      </c>
      <c r="B49" s="247" t="s">
        <v>4143</v>
      </c>
      <c r="C49" s="271" t="s">
        <v>4200</v>
      </c>
      <c r="D49" s="261" t="s">
        <v>2458</v>
      </c>
      <c r="E49" s="263" t="s">
        <v>861</v>
      </c>
      <c r="F49" s="261" t="s">
        <v>683</v>
      </c>
      <c r="G49" s="264">
        <v>43508</v>
      </c>
      <c r="H49" s="252">
        <v>1</v>
      </c>
      <c r="I49" s="253"/>
    </row>
    <row r="50" spans="1:11" s="256" customFormat="1" ht="15" x14ac:dyDescent="0.2">
      <c r="A50" s="269">
        <v>4919</v>
      </c>
      <c r="B50" s="247" t="s">
        <v>4144</v>
      </c>
      <c r="C50" s="271" t="s">
        <v>4201</v>
      </c>
      <c r="D50" s="261" t="s">
        <v>4139</v>
      </c>
      <c r="E50" s="263" t="s">
        <v>861</v>
      </c>
      <c r="F50" s="261" t="s">
        <v>719</v>
      </c>
      <c r="G50" s="264">
        <v>43508</v>
      </c>
      <c r="H50" s="252">
        <v>1</v>
      </c>
      <c r="I50" s="253"/>
    </row>
    <row r="51" spans="1:11" s="256" customFormat="1" ht="15" x14ac:dyDescent="0.2">
      <c r="A51" s="266">
        <v>5019</v>
      </c>
      <c r="B51" s="247" t="s">
        <v>4145</v>
      </c>
      <c r="C51" s="271" t="s">
        <v>4202</v>
      </c>
      <c r="D51" s="261" t="s">
        <v>1137</v>
      </c>
      <c r="E51" s="263" t="s">
        <v>861</v>
      </c>
      <c r="F51" s="261" t="s">
        <v>2526</v>
      </c>
      <c r="G51" s="264">
        <v>43508</v>
      </c>
      <c r="H51" s="252">
        <v>1</v>
      </c>
      <c r="I51" s="253"/>
    </row>
    <row r="52" spans="1:11" s="256" customFormat="1" ht="15" x14ac:dyDescent="0.2">
      <c r="A52" s="269">
        <v>5119</v>
      </c>
      <c r="B52" s="247" t="s">
        <v>4146</v>
      </c>
      <c r="C52" s="271" t="s">
        <v>4203</v>
      </c>
      <c r="D52" s="261" t="s">
        <v>846</v>
      </c>
      <c r="E52" s="263" t="s">
        <v>861</v>
      </c>
      <c r="F52" s="261" t="s">
        <v>683</v>
      </c>
      <c r="G52" s="264">
        <v>43510</v>
      </c>
      <c r="H52" s="252">
        <v>2</v>
      </c>
      <c r="I52" s="253"/>
    </row>
    <row r="53" spans="1:11" s="256" customFormat="1" ht="15" x14ac:dyDescent="0.2">
      <c r="A53" s="266">
        <v>5219</v>
      </c>
      <c r="B53" s="247" t="s">
        <v>4147</v>
      </c>
      <c r="C53" s="271" t="s">
        <v>4204</v>
      </c>
      <c r="D53" s="261" t="s">
        <v>846</v>
      </c>
      <c r="E53" s="263" t="s">
        <v>861</v>
      </c>
      <c r="F53" s="261" t="s">
        <v>719</v>
      </c>
      <c r="G53" s="264">
        <v>43510</v>
      </c>
      <c r="H53" s="252">
        <v>2</v>
      </c>
      <c r="I53" s="253"/>
      <c r="J53" s="253"/>
      <c r="K53" s="253"/>
    </row>
    <row r="54" spans="1:11" s="253" customFormat="1" ht="15" x14ac:dyDescent="0.2">
      <c r="A54" s="266">
        <v>5319</v>
      </c>
      <c r="B54" s="247" t="s">
        <v>4148</v>
      </c>
      <c r="C54" s="271" t="s">
        <v>4205</v>
      </c>
      <c r="D54" s="261" t="s">
        <v>846</v>
      </c>
      <c r="E54" s="263" t="s">
        <v>861</v>
      </c>
      <c r="F54" s="261" t="s">
        <v>807</v>
      </c>
      <c r="G54" s="264">
        <v>43510</v>
      </c>
      <c r="H54" s="252">
        <v>2</v>
      </c>
      <c r="J54" s="256"/>
      <c r="K54" s="256"/>
    </row>
    <row r="55" spans="1:11" s="256" customFormat="1" ht="15" x14ac:dyDescent="0.2">
      <c r="A55" s="269">
        <v>5419</v>
      </c>
      <c r="B55" s="247" t="s">
        <v>4149</v>
      </c>
      <c r="C55" s="271" t="s">
        <v>4206</v>
      </c>
      <c r="D55" s="261" t="s">
        <v>853</v>
      </c>
      <c r="E55" s="263" t="s">
        <v>861</v>
      </c>
      <c r="F55" s="261" t="s">
        <v>813</v>
      </c>
      <c r="G55" s="264">
        <v>43510</v>
      </c>
      <c r="H55" s="252">
        <v>2</v>
      </c>
      <c r="I55" s="253"/>
    </row>
    <row r="56" spans="1:11" s="256" customFormat="1" ht="15" x14ac:dyDescent="0.2">
      <c r="A56" s="266">
        <v>5519</v>
      </c>
      <c r="B56" s="247" t="s">
        <v>4150</v>
      </c>
      <c r="C56" s="271" t="s">
        <v>4207</v>
      </c>
      <c r="D56" s="261" t="s">
        <v>2895</v>
      </c>
      <c r="E56" s="263" t="s">
        <v>861</v>
      </c>
      <c r="F56" s="261" t="s">
        <v>2178</v>
      </c>
      <c r="G56" s="264">
        <v>43510</v>
      </c>
      <c r="H56" s="252">
        <v>2</v>
      </c>
      <c r="I56" s="253"/>
    </row>
    <row r="57" spans="1:11" s="256" customFormat="1" ht="15" x14ac:dyDescent="0.2">
      <c r="A57" s="266">
        <v>5619</v>
      </c>
      <c r="B57" s="247" t="s">
        <v>4151</v>
      </c>
      <c r="C57" s="271" t="s">
        <v>4208</v>
      </c>
      <c r="D57" s="261" t="s">
        <v>2895</v>
      </c>
      <c r="E57" s="263" t="s">
        <v>861</v>
      </c>
      <c r="F57" s="261" t="s">
        <v>815</v>
      </c>
      <c r="G57" s="264">
        <v>43510</v>
      </c>
      <c r="H57" s="252">
        <v>2</v>
      </c>
      <c r="I57" s="253"/>
    </row>
    <row r="58" spans="1:11" s="256" customFormat="1" ht="15" x14ac:dyDescent="0.2">
      <c r="A58" s="269">
        <v>5719</v>
      </c>
      <c r="B58" s="247" t="s">
        <v>4152</v>
      </c>
      <c r="C58" s="271" t="s">
        <v>4209</v>
      </c>
      <c r="D58" s="261" t="s">
        <v>2895</v>
      </c>
      <c r="E58" s="263" t="s">
        <v>861</v>
      </c>
      <c r="F58" s="261" t="s">
        <v>1182</v>
      </c>
      <c r="G58" s="264">
        <v>43510</v>
      </c>
      <c r="H58" s="252">
        <v>2</v>
      </c>
      <c r="I58" s="253"/>
    </row>
    <row r="59" spans="1:11" s="256" customFormat="1" ht="15" x14ac:dyDescent="0.2">
      <c r="A59" s="266">
        <v>5819</v>
      </c>
      <c r="B59" s="247" t="s">
        <v>4153</v>
      </c>
      <c r="C59" s="271" t="s">
        <v>4210</v>
      </c>
      <c r="D59" s="261" t="s">
        <v>2811</v>
      </c>
      <c r="E59" s="263" t="s">
        <v>861</v>
      </c>
      <c r="F59" s="261" t="s">
        <v>2526</v>
      </c>
      <c r="G59" s="264">
        <v>43510</v>
      </c>
      <c r="H59" s="252">
        <v>2</v>
      </c>
      <c r="I59" s="253"/>
    </row>
    <row r="60" spans="1:11" s="256" customFormat="1" ht="15" x14ac:dyDescent="0.2">
      <c r="A60" s="269">
        <v>5919</v>
      </c>
      <c r="B60" s="247" t="s">
        <v>4154</v>
      </c>
      <c r="C60" s="271" t="s">
        <v>4155</v>
      </c>
      <c r="D60" s="261" t="s">
        <v>2413</v>
      </c>
      <c r="E60" s="263" t="s">
        <v>862</v>
      </c>
      <c r="F60" s="261" t="s">
        <v>3752</v>
      </c>
      <c r="G60" s="264">
        <v>43511</v>
      </c>
      <c r="H60" s="252">
        <v>2</v>
      </c>
      <c r="I60" s="253"/>
    </row>
    <row r="61" spans="1:11" s="256" customFormat="1" ht="15" x14ac:dyDescent="0.2">
      <c r="A61" s="266">
        <v>6019</v>
      </c>
      <c r="B61" s="247" t="s">
        <v>4156</v>
      </c>
      <c r="C61" s="271" t="s">
        <v>4157</v>
      </c>
      <c r="D61" s="261" t="s">
        <v>2413</v>
      </c>
      <c r="E61" s="263" t="s">
        <v>862</v>
      </c>
      <c r="F61" s="261" t="s">
        <v>3752</v>
      </c>
      <c r="G61" s="264">
        <v>43511</v>
      </c>
      <c r="H61" s="252">
        <v>2</v>
      </c>
      <c r="I61" s="253"/>
    </row>
    <row r="62" spans="1:11" s="256" customFormat="1" ht="15" x14ac:dyDescent="0.2">
      <c r="A62" s="266">
        <v>6119</v>
      </c>
      <c r="B62" s="247" t="s">
        <v>4158</v>
      </c>
      <c r="C62" s="271" t="s">
        <v>4159</v>
      </c>
      <c r="D62" s="261" t="s">
        <v>2525</v>
      </c>
      <c r="E62" s="263" t="s">
        <v>862</v>
      </c>
      <c r="F62" s="261" t="s">
        <v>178</v>
      </c>
      <c r="G62" s="264">
        <v>43511</v>
      </c>
      <c r="H62" s="252">
        <v>2</v>
      </c>
      <c r="I62" s="253"/>
    </row>
    <row r="63" spans="1:11" s="256" customFormat="1" ht="15" x14ac:dyDescent="0.2">
      <c r="A63" s="269">
        <v>6219</v>
      </c>
      <c r="B63" s="247" t="s">
        <v>4160</v>
      </c>
      <c r="C63" s="271" t="s">
        <v>4161</v>
      </c>
      <c r="D63" s="261" t="s">
        <v>2525</v>
      </c>
      <c r="E63" s="263" t="s">
        <v>862</v>
      </c>
      <c r="F63" s="261" t="s">
        <v>178</v>
      </c>
      <c r="G63" s="264">
        <v>43511</v>
      </c>
      <c r="H63" s="252">
        <v>2</v>
      </c>
      <c r="I63" s="253"/>
    </row>
    <row r="64" spans="1:11" s="256" customFormat="1" ht="15" x14ac:dyDescent="0.2">
      <c r="A64" s="266">
        <v>6319</v>
      </c>
      <c r="B64" s="247" t="s">
        <v>4162</v>
      </c>
      <c r="C64" s="271" t="s">
        <v>4163</v>
      </c>
      <c r="D64" s="282" t="s">
        <v>4164</v>
      </c>
      <c r="E64" s="263" t="s">
        <v>3001</v>
      </c>
      <c r="F64" s="261" t="s">
        <v>2494</v>
      </c>
      <c r="G64" s="264">
        <v>43511</v>
      </c>
      <c r="H64" s="252">
        <v>2</v>
      </c>
      <c r="I64" s="253"/>
    </row>
    <row r="65" spans="1:9" s="256" customFormat="1" ht="15" x14ac:dyDescent="0.2">
      <c r="A65" s="269">
        <v>6419</v>
      </c>
      <c r="B65" s="247" t="s">
        <v>4165</v>
      </c>
      <c r="C65" s="271" t="s">
        <v>4166</v>
      </c>
      <c r="D65" s="261" t="s">
        <v>2525</v>
      </c>
      <c r="E65" s="263" t="s">
        <v>1197</v>
      </c>
      <c r="F65" s="261" t="s">
        <v>1182</v>
      </c>
      <c r="G65" s="264">
        <v>43511</v>
      </c>
      <c r="H65" s="252">
        <v>2</v>
      </c>
      <c r="I65" s="253"/>
    </row>
    <row r="66" spans="1:9" s="256" customFormat="1" ht="15" x14ac:dyDescent="0.2">
      <c r="A66" s="266">
        <v>6519</v>
      </c>
      <c r="B66" s="247" t="s">
        <v>4167</v>
      </c>
      <c r="C66" s="271" t="s">
        <v>4168</v>
      </c>
      <c r="D66" s="282" t="s">
        <v>647</v>
      </c>
      <c r="E66" s="263" t="s">
        <v>3001</v>
      </c>
      <c r="F66" s="261" t="s">
        <v>2494</v>
      </c>
      <c r="G66" s="264">
        <v>43511</v>
      </c>
      <c r="H66" s="252">
        <v>2</v>
      </c>
      <c r="I66" s="253"/>
    </row>
    <row r="67" spans="1:9" s="256" customFormat="1" ht="15" x14ac:dyDescent="0.2">
      <c r="A67" s="266">
        <v>6619</v>
      </c>
      <c r="B67" s="247" t="s">
        <v>4169</v>
      </c>
      <c r="C67" s="271" t="s">
        <v>4170</v>
      </c>
      <c r="D67" s="282" t="s">
        <v>1790</v>
      </c>
      <c r="E67" s="263" t="s">
        <v>3001</v>
      </c>
      <c r="F67" s="261" t="s">
        <v>1188</v>
      </c>
      <c r="G67" s="264">
        <v>43511</v>
      </c>
      <c r="H67" s="252">
        <v>2</v>
      </c>
      <c r="I67" s="253"/>
    </row>
    <row r="68" spans="1:9" s="256" customFormat="1" ht="15" x14ac:dyDescent="0.2">
      <c r="A68" s="269">
        <v>6719</v>
      </c>
      <c r="B68" s="247" t="s">
        <v>4171</v>
      </c>
      <c r="C68" s="271" t="s">
        <v>4172</v>
      </c>
      <c r="D68" s="261" t="s">
        <v>4251</v>
      </c>
      <c r="E68" s="263" t="s">
        <v>862</v>
      </c>
      <c r="F68" s="261" t="s">
        <v>1721</v>
      </c>
      <c r="G68" s="264">
        <v>43511</v>
      </c>
      <c r="H68" s="252">
        <v>2</v>
      </c>
      <c r="I68" s="253"/>
    </row>
    <row r="69" spans="1:9" s="256" customFormat="1" ht="15" x14ac:dyDescent="0.2">
      <c r="A69" s="266">
        <v>6819</v>
      </c>
      <c r="B69" s="247" t="s">
        <v>4173</v>
      </c>
      <c r="C69" s="271" t="s">
        <v>4174</v>
      </c>
      <c r="D69" s="261" t="s">
        <v>4340</v>
      </c>
      <c r="E69" s="263" t="s">
        <v>862</v>
      </c>
      <c r="F69" s="261" t="s">
        <v>1720</v>
      </c>
      <c r="G69" s="264">
        <v>43511</v>
      </c>
      <c r="H69" s="252">
        <v>2</v>
      </c>
      <c r="I69" s="253"/>
    </row>
    <row r="70" spans="1:9" s="256" customFormat="1" ht="15" x14ac:dyDescent="0.2">
      <c r="A70" s="266">
        <v>6919</v>
      </c>
      <c r="B70" s="247" t="s">
        <v>4175</v>
      </c>
      <c r="C70" s="271" t="s">
        <v>4176</v>
      </c>
      <c r="D70" s="261" t="s">
        <v>4252</v>
      </c>
      <c r="E70" s="263" t="s">
        <v>862</v>
      </c>
      <c r="F70" s="261" t="s">
        <v>3752</v>
      </c>
      <c r="G70" s="264">
        <v>43516</v>
      </c>
      <c r="H70" s="252">
        <v>2</v>
      </c>
      <c r="I70" s="253"/>
    </row>
    <row r="71" spans="1:9" s="256" customFormat="1" ht="15" x14ac:dyDescent="0.2">
      <c r="A71" s="269">
        <v>7019</v>
      </c>
      <c r="B71" s="247" t="s">
        <v>4177</v>
      </c>
      <c r="C71" s="271" t="s">
        <v>4178</v>
      </c>
      <c r="D71" s="261" t="s">
        <v>4253</v>
      </c>
      <c r="E71" s="263" t="s">
        <v>862</v>
      </c>
      <c r="F71" s="261" t="s">
        <v>824</v>
      </c>
      <c r="G71" s="264">
        <v>43516</v>
      </c>
      <c r="H71" s="252">
        <v>2</v>
      </c>
      <c r="I71" s="253"/>
    </row>
    <row r="72" spans="1:9" s="256" customFormat="1" ht="15" x14ac:dyDescent="0.2">
      <c r="A72" s="266">
        <v>7119</v>
      </c>
      <c r="B72" s="247" t="s">
        <v>4179</v>
      </c>
      <c r="C72" s="271" t="s">
        <v>4180</v>
      </c>
      <c r="D72" s="261" t="s">
        <v>4253</v>
      </c>
      <c r="E72" s="263" t="s">
        <v>862</v>
      </c>
      <c r="F72" s="261" t="s">
        <v>824</v>
      </c>
      <c r="G72" s="264">
        <v>43516</v>
      </c>
      <c r="H72" s="252">
        <v>2</v>
      </c>
      <c r="I72" s="253"/>
    </row>
    <row r="73" spans="1:9" s="256" customFormat="1" ht="15" x14ac:dyDescent="0.2">
      <c r="A73" s="269">
        <v>7219</v>
      </c>
      <c r="B73" s="247" t="s">
        <v>4181</v>
      </c>
      <c r="C73" s="271" t="s">
        <v>4182</v>
      </c>
      <c r="D73" s="261" t="s">
        <v>469</v>
      </c>
      <c r="E73" s="263" t="s">
        <v>1197</v>
      </c>
      <c r="F73" s="261" t="s">
        <v>2178</v>
      </c>
      <c r="G73" s="264">
        <v>43516</v>
      </c>
      <c r="H73" s="252">
        <v>2</v>
      </c>
      <c r="I73" s="253"/>
    </row>
    <row r="74" spans="1:9" s="256" customFormat="1" ht="17.25" customHeight="1" x14ac:dyDescent="0.2">
      <c r="A74" s="266">
        <v>7319</v>
      </c>
      <c r="B74" s="247" t="s">
        <v>4255</v>
      </c>
      <c r="C74" s="271" t="s">
        <v>4256</v>
      </c>
      <c r="D74" s="261" t="s">
        <v>4286</v>
      </c>
      <c r="E74" s="263" t="s">
        <v>862</v>
      </c>
      <c r="F74" s="261" t="s">
        <v>1720</v>
      </c>
      <c r="G74" s="264">
        <v>43523</v>
      </c>
      <c r="H74" s="252">
        <v>2</v>
      </c>
      <c r="I74" s="253"/>
    </row>
    <row r="75" spans="1:9" s="256" customFormat="1" ht="15" x14ac:dyDescent="0.2">
      <c r="A75" s="266">
        <v>7419</v>
      </c>
      <c r="B75" s="283" t="s">
        <v>4257</v>
      </c>
      <c r="C75" s="263" t="s">
        <v>4258</v>
      </c>
      <c r="D75" s="284" t="s">
        <v>1457</v>
      </c>
      <c r="E75" s="263" t="s">
        <v>862</v>
      </c>
      <c r="F75" s="261" t="s">
        <v>557</v>
      </c>
      <c r="G75" s="264">
        <v>43523</v>
      </c>
      <c r="H75" s="252">
        <v>2</v>
      </c>
      <c r="I75" s="253"/>
    </row>
    <row r="76" spans="1:9" s="256" customFormat="1" ht="15" x14ac:dyDescent="0.2">
      <c r="A76" s="269">
        <v>7519</v>
      </c>
      <c r="B76" s="283" t="s">
        <v>4259</v>
      </c>
      <c r="C76" s="263" t="s">
        <v>4285</v>
      </c>
      <c r="D76" s="284" t="s">
        <v>1674</v>
      </c>
      <c r="E76" s="263" t="s">
        <v>861</v>
      </c>
      <c r="F76" s="261" t="s">
        <v>3088</v>
      </c>
      <c r="G76" s="264">
        <v>43524</v>
      </c>
      <c r="H76" s="252">
        <v>3</v>
      </c>
      <c r="I76" s="253"/>
    </row>
    <row r="77" spans="1:9" s="256" customFormat="1" ht="15" x14ac:dyDescent="0.2">
      <c r="A77" s="266">
        <v>7619</v>
      </c>
      <c r="B77" s="283" t="s">
        <v>4260</v>
      </c>
      <c r="C77" s="258" t="s">
        <v>4277</v>
      </c>
      <c r="D77" s="284" t="s">
        <v>4261</v>
      </c>
      <c r="E77" s="263" t="s">
        <v>861</v>
      </c>
      <c r="F77" s="261" t="s">
        <v>4060</v>
      </c>
      <c r="G77" s="264">
        <v>43524</v>
      </c>
      <c r="H77" s="252">
        <v>3</v>
      </c>
      <c r="I77" s="253"/>
    </row>
    <row r="78" spans="1:9" s="256" customFormat="1" ht="15" x14ac:dyDescent="0.2">
      <c r="A78" s="269">
        <v>7719</v>
      </c>
      <c r="B78" s="283" t="s">
        <v>4262</v>
      </c>
      <c r="C78" s="258" t="s">
        <v>4278</v>
      </c>
      <c r="D78" s="284" t="s">
        <v>846</v>
      </c>
      <c r="E78" s="263" t="s">
        <v>861</v>
      </c>
      <c r="F78" s="261" t="s">
        <v>1929</v>
      </c>
      <c r="G78" s="264">
        <v>43524</v>
      </c>
      <c r="H78" s="252">
        <v>3</v>
      </c>
      <c r="I78" s="253"/>
    </row>
    <row r="79" spans="1:9" s="256" customFormat="1" ht="15" x14ac:dyDescent="0.2">
      <c r="A79" s="266">
        <v>7819</v>
      </c>
      <c r="B79" s="283" t="s">
        <v>4263</v>
      </c>
      <c r="C79" s="258" t="s">
        <v>4279</v>
      </c>
      <c r="D79" s="284" t="s">
        <v>4264</v>
      </c>
      <c r="E79" s="263" t="s">
        <v>861</v>
      </c>
      <c r="F79" s="261" t="s">
        <v>3082</v>
      </c>
      <c r="G79" s="264">
        <v>43524</v>
      </c>
      <c r="H79" s="252">
        <v>3</v>
      </c>
      <c r="I79" s="253"/>
    </row>
    <row r="80" spans="1:9" s="256" customFormat="1" ht="15" x14ac:dyDescent="0.2">
      <c r="A80" s="269">
        <v>7919</v>
      </c>
      <c r="B80" s="283" t="s">
        <v>4265</v>
      </c>
      <c r="C80" s="258" t="s">
        <v>4280</v>
      </c>
      <c r="D80" s="284" t="s">
        <v>2413</v>
      </c>
      <c r="E80" s="263" t="s">
        <v>861</v>
      </c>
      <c r="F80" s="261" t="s">
        <v>1725</v>
      </c>
      <c r="G80" s="264">
        <v>43524</v>
      </c>
      <c r="H80" s="252">
        <v>3</v>
      </c>
      <c r="I80" s="253"/>
    </row>
    <row r="81" spans="1:9" s="256" customFormat="1" ht="15" x14ac:dyDescent="0.2">
      <c r="A81" s="266">
        <v>8019</v>
      </c>
      <c r="B81" s="283" t="s">
        <v>4266</v>
      </c>
      <c r="C81" s="258" t="s">
        <v>4281</v>
      </c>
      <c r="D81" s="284" t="s">
        <v>1178</v>
      </c>
      <c r="E81" s="263" t="s">
        <v>861</v>
      </c>
      <c r="F81" s="261" t="s">
        <v>4268</v>
      </c>
      <c r="G81" s="264">
        <v>43524</v>
      </c>
      <c r="H81" s="252">
        <v>3</v>
      </c>
      <c r="I81" s="253"/>
    </row>
    <row r="82" spans="1:9" s="256" customFormat="1" ht="15" x14ac:dyDescent="0.2">
      <c r="A82" s="269">
        <v>8119</v>
      </c>
      <c r="B82" s="283" t="s">
        <v>4267</v>
      </c>
      <c r="C82" s="258" t="s">
        <v>4282</v>
      </c>
      <c r="D82" s="284" t="s">
        <v>2895</v>
      </c>
      <c r="E82" s="263" t="s">
        <v>861</v>
      </c>
      <c r="F82" s="261" t="s">
        <v>2178</v>
      </c>
      <c r="G82" s="264">
        <v>43524</v>
      </c>
      <c r="H82" s="252">
        <v>3</v>
      </c>
      <c r="I82" s="253"/>
    </row>
    <row r="83" spans="1:9" s="256" customFormat="1" ht="15" x14ac:dyDescent="0.2">
      <c r="A83" s="266">
        <v>8219</v>
      </c>
      <c r="B83" s="283" t="s">
        <v>4269</v>
      </c>
      <c r="C83" s="258" t="s">
        <v>4283</v>
      </c>
      <c r="D83" s="284" t="s">
        <v>2811</v>
      </c>
      <c r="E83" s="263" t="s">
        <v>861</v>
      </c>
      <c r="F83" s="261" t="s">
        <v>4270</v>
      </c>
      <c r="G83" s="264">
        <v>43524</v>
      </c>
      <c r="H83" s="252">
        <v>3</v>
      </c>
      <c r="I83" s="253"/>
    </row>
    <row r="84" spans="1:9" s="256" customFormat="1" ht="15" x14ac:dyDescent="0.2">
      <c r="A84" s="266">
        <v>8319</v>
      </c>
      <c r="B84" s="283" t="s">
        <v>4271</v>
      </c>
      <c r="C84" s="258" t="s">
        <v>4302</v>
      </c>
      <c r="D84" s="284" t="s">
        <v>1141</v>
      </c>
      <c r="E84" s="263" t="s">
        <v>1197</v>
      </c>
      <c r="F84" s="261" t="s">
        <v>719</v>
      </c>
      <c r="G84" s="264">
        <v>43525</v>
      </c>
      <c r="H84" s="252">
        <v>3</v>
      </c>
      <c r="I84" s="253"/>
    </row>
    <row r="85" spans="1:9" s="256" customFormat="1" ht="15" x14ac:dyDescent="0.2">
      <c r="A85" s="269">
        <v>8419</v>
      </c>
      <c r="B85" s="283" t="s">
        <v>3567</v>
      </c>
      <c r="C85" s="258" t="s">
        <v>4272</v>
      </c>
      <c r="D85" s="284" t="s">
        <v>4287</v>
      </c>
      <c r="E85" s="263" t="s">
        <v>1197</v>
      </c>
      <c r="F85" s="261" t="s">
        <v>877</v>
      </c>
      <c r="G85" s="264">
        <v>43525</v>
      </c>
      <c r="H85" s="252">
        <v>3</v>
      </c>
      <c r="I85" s="253"/>
    </row>
    <row r="86" spans="1:9" s="256" customFormat="1" ht="15" x14ac:dyDescent="0.2">
      <c r="A86" s="266">
        <v>8519</v>
      </c>
      <c r="B86" s="283" t="s">
        <v>4273</v>
      </c>
      <c r="C86" s="258" t="s">
        <v>4284</v>
      </c>
      <c r="D86" s="285" t="s">
        <v>723</v>
      </c>
      <c r="E86" s="263" t="s">
        <v>3001</v>
      </c>
      <c r="F86" s="261" t="s">
        <v>3655</v>
      </c>
      <c r="G86" s="264">
        <v>43525</v>
      </c>
      <c r="H86" s="252">
        <v>3</v>
      </c>
      <c r="I86" s="253"/>
    </row>
    <row r="87" spans="1:9" s="256" customFormat="1" ht="15" x14ac:dyDescent="0.2">
      <c r="A87" s="269">
        <v>8619</v>
      </c>
      <c r="B87" s="283" t="s">
        <v>4274</v>
      </c>
      <c r="C87" s="263" t="s">
        <v>4275</v>
      </c>
      <c r="D87" s="285" t="s">
        <v>1790</v>
      </c>
      <c r="E87" s="263" t="s">
        <v>4276</v>
      </c>
      <c r="F87" s="261" t="s">
        <v>512</v>
      </c>
      <c r="G87" s="264">
        <v>43525</v>
      </c>
      <c r="H87" s="252">
        <v>3</v>
      </c>
      <c r="I87" s="253"/>
    </row>
    <row r="88" spans="1:9" s="256" customFormat="1" ht="15" x14ac:dyDescent="0.2">
      <c r="A88" s="266">
        <v>8719</v>
      </c>
      <c r="B88" s="247" t="s">
        <v>4289</v>
      </c>
      <c r="C88" s="263" t="s">
        <v>4290</v>
      </c>
      <c r="D88" s="261" t="s">
        <v>1154</v>
      </c>
      <c r="E88" s="263" t="s">
        <v>1197</v>
      </c>
      <c r="F88" s="261" t="s">
        <v>2522</v>
      </c>
      <c r="G88" s="264">
        <v>43532</v>
      </c>
      <c r="H88" s="252">
        <v>3</v>
      </c>
      <c r="I88" s="253"/>
    </row>
    <row r="89" spans="1:9" s="256" customFormat="1" ht="15" x14ac:dyDescent="0.2">
      <c r="A89" s="266">
        <v>8819</v>
      </c>
      <c r="B89" s="270" t="s">
        <v>4292</v>
      </c>
      <c r="C89" s="263" t="s">
        <v>4291</v>
      </c>
      <c r="D89" s="261" t="s">
        <v>1141</v>
      </c>
      <c r="E89" s="263" t="s">
        <v>1197</v>
      </c>
      <c r="F89" s="261" t="s">
        <v>719</v>
      </c>
      <c r="G89" s="264">
        <v>43532</v>
      </c>
      <c r="H89" s="252">
        <v>3</v>
      </c>
      <c r="I89" s="253"/>
    </row>
    <row r="90" spans="1:9" s="256" customFormat="1" ht="15" x14ac:dyDescent="0.2">
      <c r="A90" s="269">
        <v>8919</v>
      </c>
      <c r="B90" s="247" t="s">
        <v>4293</v>
      </c>
      <c r="C90" s="263" t="s">
        <v>4294</v>
      </c>
      <c r="D90" s="261" t="s">
        <v>1141</v>
      </c>
      <c r="E90" s="263" t="s">
        <v>1197</v>
      </c>
      <c r="F90" s="261" t="s">
        <v>719</v>
      </c>
      <c r="G90" s="264">
        <v>43532</v>
      </c>
      <c r="H90" s="252">
        <v>3</v>
      </c>
      <c r="I90" s="253"/>
    </row>
    <row r="91" spans="1:9" s="256" customFormat="1" ht="15" x14ac:dyDescent="0.2">
      <c r="A91" s="266">
        <v>9019</v>
      </c>
      <c r="B91" s="247" t="s">
        <v>4295</v>
      </c>
      <c r="C91" s="263" t="s">
        <v>4296</v>
      </c>
      <c r="D91" s="261" t="s">
        <v>1145</v>
      </c>
      <c r="E91" s="263" t="s">
        <v>1197</v>
      </c>
      <c r="F91" s="261" t="s">
        <v>4083</v>
      </c>
      <c r="G91" s="264">
        <v>43532</v>
      </c>
      <c r="H91" s="252">
        <v>3</v>
      </c>
      <c r="I91" s="253"/>
    </row>
    <row r="92" spans="1:9" s="256" customFormat="1" ht="15" x14ac:dyDescent="0.2">
      <c r="A92" s="269">
        <v>9119</v>
      </c>
      <c r="B92" s="247" t="s">
        <v>4297</v>
      </c>
      <c r="C92" s="263" t="s">
        <v>4298</v>
      </c>
      <c r="D92" s="261" t="s">
        <v>1459</v>
      </c>
      <c r="E92" s="263" t="s">
        <v>4299</v>
      </c>
      <c r="F92" s="261" t="s">
        <v>3088</v>
      </c>
      <c r="G92" s="264">
        <v>43532</v>
      </c>
      <c r="H92" s="252">
        <v>3</v>
      </c>
      <c r="I92" s="253"/>
    </row>
    <row r="93" spans="1:9" s="256" customFormat="1" ht="15" x14ac:dyDescent="0.2">
      <c r="A93" s="266">
        <v>9219</v>
      </c>
      <c r="B93" s="270" t="s">
        <v>4301</v>
      </c>
      <c r="C93" s="263" t="s">
        <v>4300</v>
      </c>
      <c r="D93" s="261" t="s">
        <v>469</v>
      </c>
      <c r="E93" s="263" t="s">
        <v>1197</v>
      </c>
      <c r="F93" s="261" t="s">
        <v>240</v>
      </c>
      <c r="G93" s="264">
        <v>43532</v>
      </c>
      <c r="H93" s="252">
        <v>3</v>
      </c>
      <c r="I93" s="253"/>
    </row>
    <row r="94" spans="1:9" s="256" customFormat="1" ht="15" x14ac:dyDescent="0.2">
      <c r="A94" s="266">
        <v>9319</v>
      </c>
      <c r="B94" s="247" t="s">
        <v>4303</v>
      </c>
      <c r="C94" s="263" t="s">
        <v>4304</v>
      </c>
      <c r="D94" s="261" t="s">
        <v>4305</v>
      </c>
      <c r="E94" s="263" t="s">
        <v>1197</v>
      </c>
      <c r="F94" s="261" t="s">
        <v>1187</v>
      </c>
      <c r="G94" s="264">
        <v>43537</v>
      </c>
      <c r="H94" s="252">
        <v>3</v>
      </c>
      <c r="I94" s="253"/>
    </row>
    <row r="95" spans="1:9" s="256" customFormat="1" ht="15" x14ac:dyDescent="0.2">
      <c r="A95" s="269">
        <v>9419</v>
      </c>
      <c r="B95" s="247" t="s">
        <v>4306</v>
      </c>
      <c r="C95" s="263" t="s">
        <v>4307</v>
      </c>
      <c r="D95" s="261" t="s">
        <v>198</v>
      </c>
      <c r="E95" s="263" t="s">
        <v>862</v>
      </c>
      <c r="F95" s="261" t="s">
        <v>1720</v>
      </c>
      <c r="G95" s="264">
        <v>43537</v>
      </c>
      <c r="H95" s="252">
        <v>3</v>
      </c>
      <c r="I95" s="253"/>
    </row>
    <row r="96" spans="1:9" s="256" customFormat="1" ht="15" x14ac:dyDescent="0.2">
      <c r="A96" s="266">
        <v>9519</v>
      </c>
      <c r="B96" s="247" t="s">
        <v>4308</v>
      </c>
      <c r="C96" s="263" t="s">
        <v>4309</v>
      </c>
      <c r="D96" s="261" t="s">
        <v>1145</v>
      </c>
      <c r="E96" s="263" t="s">
        <v>1197</v>
      </c>
      <c r="F96" s="261" t="s">
        <v>813</v>
      </c>
      <c r="G96" s="264">
        <v>43537</v>
      </c>
      <c r="H96" s="252">
        <v>3</v>
      </c>
      <c r="I96" s="253"/>
    </row>
    <row r="97" spans="1:9" s="256" customFormat="1" ht="15" x14ac:dyDescent="0.2">
      <c r="A97" s="266">
        <v>9619</v>
      </c>
      <c r="B97" s="283" t="s">
        <v>4310</v>
      </c>
      <c r="C97" s="263" t="s">
        <v>4311</v>
      </c>
      <c r="D97" s="261" t="s">
        <v>196</v>
      </c>
      <c r="E97" s="263" t="s">
        <v>1197</v>
      </c>
      <c r="F97" s="261" t="s">
        <v>807</v>
      </c>
      <c r="G97" s="264">
        <v>43537</v>
      </c>
      <c r="H97" s="252">
        <v>3</v>
      </c>
      <c r="I97" s="253"/>
    </row>
    <row r="98" spans="1:9" s="256" customFormat="1" ht="15" x14ac:dyDescent="0.2">
      <c r="A98" s="269">
        <v>9719</v>
      </c>
      <c r="B98" s="283" t="s">
        <v>4312</v>
      </c>
      <c r="C98" s="263" t="s">
        <v>4313</v>
      </c>
      <c r="D98" s="261" t="s">
        <v>1667</v>
      </c>
      <c r="E98" s="263" t="s">
        <v>1197</v>
      </c>
      <c r="F98" s="261" t="s">
        <v>240</v>
      </c>
      <c r="G98" s="264">
        <v>43537</v>
      </c>
      <c r="H98" s="252">
        <v>3</v>
      </c>
      <c r="I98" s="253"/>
    </row>
    <row r="99" spans="1:9" s="256" customFormat="1" ht="15" x14ac:dyDescent="0.2">
      <c r="A99" s="266">
        <v>9819</v>
      </c>
      <c r="B99" s="283" t="s">
        <v>4315</v>
      </c>
      <c r="C99" s="263" t="s">
        <v>4314</v>
      </c>
      <c r="D99" s="261" t="s">
        <v>853</v>
      </c>
      <c r="E99" s="263" t="s">
        <v>861</v>
      </c>
      <c r="F99" s="261" t="s">
        <v>557</v>
      </c>
      <c r="G99" s="264">
        <v>43538</v>
      </c>
      <c r="H99" s="252">
        <v>3</v>
      </c>
      <c r="I99" s="253"/>
    </row>
    <row r="100" spans="1:9" s="256" customFormat="1" ht="15" x14ac:dyDescent="0.2">
      <c r="A100" s="269">
        <v>9919</v>
      </c>
      <c r="B100" s="283" t="s">
        <v>4319</v>
      </c>
      <c r="C100" s="263" t="s">
        <v>4318</v>
      </c>
      <c r="D100" s="261" t="s">
        <v>4320</v>
      </c>
      <c r="E100" s="263" t="s">
        <v>861</v>
      </c>
      <c r="F100" s="261" t="s">
        <v>811</v>
      </c>
      <c r="G100" s="264">
        <v>43538</v>
      </c>
      <c r="H100" s="252">
        <v>3</v>
      </c>
      <c r="I100" s="253"/>
    </row>
    <row r="101" spans="1:9" s="256" customFormat="1" ht="15" x14ac:dyDescent="0.2">
      <c r="A101" s="266">
        <v>10019</v>
      </c>
      <c r="B101" s="283" t="s">
        <v>4317</v>
      </c>
      <c r="C101" s="263" t="s">
        <v>4316</v>
      </c>
      <c r="D101" s="261" t="s">
        <v>1804</v>
      </c>
      <c r="E101" s="263" t="s">
        <v>861</v>
      </c>
      <c r="F101" s="261" t="s">
        <v>3909</v>
      </c>
      <c r="G101" s="264">
        <v>43538</v>
      </c>
      <c r="H101" s="252">
        <v>3</v>
      </c>
      <c r="I101" s="253"/>
    </row>
    <row r="102" spans="1:9" s="256" customFormat="1" ht="15" x14ac:dyDescent="0.2">
      <c r="A102" s="266">
        <v>10119</v>
      </c>
      <c r="B102" s="283" t="s">
        <v>4321</v>
      </c>
      <c r="C102" s="263" t="s">
        <v>4322</v>
      </c>
      <c r="D102" s="261" t="s">
        <v>4339</v>
      </c>
      <c r="E102" s="263" t="s">
        <v>1197</v>
      </c>
      <c r="F102" s="261" t="s">
        <v>2178</v>
      </c>
      <c r="G102" s="264">
        <v>43545</v>
      </c>
      <c r="H102" s="252">
        <v>3</v>
      </c>
      <c r="I102" s="253"/>
    </row>
    <row r="103" spans="1:9" s="256" customFormat="1" ht="15" x14ac:dyDescent="0.2">
      <c r="A103" s="269">
        <v>10219</v>
      </c>
      <c r="B103" s="283" t="s">
        <v>4323</v>
      </c>
      <c r="C103" s="263" t="s">
        <v>4324</v>
      </c>
      <c r="D103" s="261" t="s">
        <v>694</v>
      </c>
      <c r="E103" s="263" t="s">
        <v>1197</v>
      </c>
      <c r="F103" s="261" t="s">
        <v>1188</v>
      </c>
      <c r="G103" s="264">
        <v>43545</v>
      </c>
      <c r="H103" s="252">
        <v>3</v>
      </c>
      <c r="I103" s="253"/>
    </row>
    <row r="104" spans="1:9" s="256" customFormat="1" ht="15" x14ac:dyDescent="0.2">
      <c r="A104" s="266">
        <v>10319</v>
      </c>
      <c r="B104" s="283" t="s">
        <v>4325</v>
      </c>
      <c r="C104" s="263" t="s">
        <v>4326</v>
      </c>
      <c r="D104" s="261" t="s">
        <v>1145</v>
      </c>
      <c r="E104" s="263" t="s">
        <v>1197</v>
      </c>
      <c r="F104" s="261" t="s">
        <v>880</v>
      </c>
      <c r="G104" s="264">
        <v>43545</v>
      </c>
      <c r="H104" s="252">
        <v>3</v>
      </c>
      <c r="I104" s="253"/>
    </row>
    <row r="105" spans="1:9" s="256" customFormat="1" ht="15" x14ac:dyDescent="0.2">
      <c r="A105" s="269">
        <v>10419</v>
      </c>
      <c r="B105" s="283" t="s">
        <v>4327</v>
      </c>
      <c r="C105" s="263" t="s">
        <v>4328</v>
      </c>
      <c r="D105" s="261" t="s">
        <v>1453</v>
      </c>
      <c r="E105" s="263" t="s">
        <v>1197</v>
      </c>
      <c r="F105" s="261" t="s">
        <v>815</v>
      </c>
      <c r="G105" s="264">
        <v>43546</v>
      </c>
      <c r="H105" s="252">
        <v>3</v>
      </c>
      <c r="I105" s="253"/>
    </row>
    <row r="106" spans="1:9" s="256" customFormat="1" ht="15" x14ac:dyDescent="0.2">
      <c r="A106" s="266">
        <v>10519</v>
      </c>
      <c r="B106" s="283" t="s">
        <v>4329</v>
      </c>
      <c r="C106" s="263" t="s">
        <v>4330</v>
      </c>
      <c r="D106" s="261" t="s">
        <v>1453</v>
      </c>
      <c r="E106" s="263" t="s">
        <v>1197</v>
      </c>
      <c r="F106" s="261" t="s">
        <v>4331</v>
      </c>
      <c r="G106" s="264">
        <v>43546</v>
      </c>
      <c r="H106" s="252">
        <v>3</v>
      </c>
      <c r="I106" s="253"/>
    </row>
    <row r="107" spans="1:9" s="256" customFormat="1" ht="15" x14ac:dyDescent="0.2">
      <c r="A107" s="266">
        <v>10619</v>
      </c>
      <c r="B107" s="283" t="s">
        <v>4332</v>
      </c>
      <c r="C107" s="263" t="s">
        <v>4333</v>
      </c>
      <c r="D107" s="261" t="s">
        <v>1459</v>
      </c>
      <c r="E107" s="263" t="s">
        <v>1197</v>
      </c>
      <c r="F107" s="261" t="s">
        <v>794</v>
      </c>
      <c r="G107" s="264">
        <v>43546</v>
      </c>
      <c r="H107" s="252">
        <v>3</v>
      </c>
      <c r="I107" s="253"/>
    </row>
    <row r="108" spans="1:9" s="256" customFormat="1" ht="15" x14ac:dyDescent="0.2">
      <c r="A108" s="269">
        <v>10719</v>
      </c>
      <c r="B108" s="283" t="s">
        <v>4334</v>
      </c>
      <c r="C108" s="263" t="s">
        <v>4335</v>
      </c>
      <c r="D108" s="261" t="s">
        <v>1459</v>
      </c>
      <c r="E108" s="263" t="s">
        <v>1197</v>
      </c>
      <c r="F108" s="261" t="s">
        <v>794</v>
      </c>
      <c r="G108" s="264">
        <v>43546</v>
      </c>
      <c r="H108" s="252">
        <v>3</v>
      </c>
      <c r="I108" s="253"/>
    </row>
    <row r="109" spans="1:9" s="256" customFormat="1" ht="15" x14ac:dyDescent="0.2">
      <c r="A109" s="266">
        <v>10819</v>
      </c>
      <c r="B109" s="283" t="s">
        <v>4336</v>
      </c>
      <c r="C109" s="263" t="s">
        <v>4337</v>
      </c>
      <c r="D109" s="261" t="s">
        <v>4338</v>
      </c>
      <c r="E109" s="263" t="s">
        <v>861</v>
      </c>
      <c r="F109" s="261" t="s">
        <v>719</v>
      </c>
      <c r="G109" s="264">
        <v>43549</v>
      </c>
      <c r="H109" s="252">
        <v>3</v>
      </c>
      <c r="I109" s="253"/>
    </row>
    <row r="110" spans="1:9" s="256" customFormat="1" ht="15" x14ac:dyDescent="0.2">
      <c r="A110" s="266">
        <v>10919</v>
      </c>
      <c r="B110" s="283" t="s">
        <v>4341</v>
      </c>
      <c r="C110" s="258" t="s">
        <v>4355</v>
      </c>
      <c r="D110" s="261" t="s">
        <v>1667</v>
      </c>
      <c r="E110" s="263" t="s">
        <v>861</v>
      </c>
      <c r="F110" s="261" t="s">
        <v>1188</v>
      </c>
      <c r="G110" s="264">
        <v>43552</v>
      </c>
      <c r="H110" s="252">
        <v>3</v>
      </c>
      <c r="I110" s="253"/>
    </row>
    <row r="111" spans="1:9" s="256" customFormat="1" ht="15" x14ac:dyDescent="0.2">
      <c r="A111" s="269">
        <v>11019</v>
      </c>
      <c r="B111" s="283" t="s">
        <v>4342</v>
      </c>
      <c r="C111" s="258" t="s">
        <v>4356</v>
      </c>
      <c r="D111" s="261" t="s">
        <v>858</v>
      </c>
      <c r="E111" s="263" t="s">
        <v>861</v>
      </c>
      <c r="F111" s="261" t="s">
        <v>2178</v>
      </c>
      <c r="G111" s="264">
        <v>43552</v>
      </c>
      <c r="H111" s="252">
        <v>3</v>
      </c>
      <c r="I111" s="253"/>
    </row>
    <row r="112" spans="1:9" s="256" customFormat="1" ht="15" x14ac:dyDescent="0.2">
      <c r="A112" s="266">
        <v>11119</v>
      </c>
      <c r="B112" s="283" t="s">
        <v>4343</v>
      </c>
      <c r="C112" s="258" t="s">
        <v>4357</v>
      </c>
      <c r="D112" s="261" t="s">
        <v>858</v>
      </c>
      <c r="E112" s="263" t="s">
        <v>861</v>
      </c>
      <c r="F112" s="261" t="s">
        <v>4114</v>
      </c>
      <c r="G112" s="264">
        <v>43552</v>
      </c>
      <c r="H112" s="252">
        <v>3</v>
      </c>
      <c r="I112" s="253"/>
    </row>
    <row r="113" spans="1:9" s="256" customFormat="1" ht="15" x14ac:dyDescent="0.2">
      <c r="A113" s="269">
        <v>11219</v>
      </c>
      <c r="B113" s="283" t="s">
        <v>4344</v>
      </c>
      <c r="C113" s="258" t="s">
        <v>4358</v>
      </c>
      <c r="D113" s="261" t="s">
        <v>3250</v>
      </c>
      <c r="E113" s="263" t="s">
        <v>861</v>
      </c>
      <c r="F113" s="261" t="s">
        <v>719</v>
      </c>
      <c r="G113" s="264">
        <v>43552</v>
      </c>
      <c r="H113" s="252">
        <v>3</v>
      </c>
      <c r="I113" s="253"/>
    </row>
    <row r="114" spans="1:9" s="256" customFormat="1" ht="15" x14ac:dyDescent="0.2">
      <c r="A114" s="266">
        <v>11319</v>
      </c>
      <c r="B114" s="283" t="s">
        <v>4345</v>
      </c>
      <c r="C114" s="258" t="s">
        <v>4359</v>
      </c>
      <c r="D114" s="261" t="s">
        <v>4139</v>
      </c>
      <c r="E114" s="263" t="s">
        <v>861</v>
      </c>
      <c r="F114" s="261" t="s">
        <v>2178</v>
      </c>
      <c r="G114" s="264">
        <v>43552</v>
      </c>
      <c r="H114" s="252">
        <v>3</v>
      </c>
      <c r="I114" s="253"/>
    </row>
    <row r="115" spans="1:9" s="256" customFormat="1" ht="15" x14ac:dyDescent="0.2">
      <c r="A115" s="266">
        <v>11419</v>
      </c>
      <c r="B115" s="283" t="s">
        <v>4346</v>
      </c>
      <c r="C115" s="258" t="s">
        <v>4360</v>
      </c>
      <c r="D115" s="261" t="s">
        <v>4139</v>
      </c>
      <c r="E115" s="263" t="s">
        <v>861</v>
      </c>
      <c r="F115" s="261" t="s">
        <v>807</v>
      </c>
      <c r="G115" s="264">
        <v>43552</v>
      </c>
      <c r="H115" s="252">
        <v>3</v>
      </c>
      <c r="I115" s="253"/>
    </row>
    <row r="116" spans="1:9" s="256" customFormat="1" ht="15" x14ac:dyDescent="0.2">
      <c r="A116" s="269">
        <v>11519</v>
      </c>
      <c r="B116" s="283" t="s">
        <v>4347</v>
      </c>
      <c r="C116" s="258" t="s">
        <v>4361</v>
      </c>
      <c r="D116" s="261" t="s">
        <v>4139</v>
      </c>
      <c r="E116" s="263" t="s">
        <v>861</v>
      </c>
      <c r="F116" s="261" t="s">
        <v>1182</v>
      </c>
      <c r="G116" s="264">
        <v>43552</v>
      </c>
      <c r="H116" s="252">
        <v>3</v>
      </c>
      <c r="I116" s="253"/>
    </row>
    <row r="117" spans="1:9" s="256" customFormat="1" ht="15" x14ac:dyDescent="0.2">
      <c r="A117" s="266">
        <v>11619</v>
      </c>
      <c r="B117" s="247" t="s">
        <v>4348</v>
      </c>
      <c r="C117" s="263" t="s">
        <v>4349</v>
      </c>
      <c r="D117" s="261" t="s">
        <v>1453</v>
      </c>
      <c r="E117" s="263" t="s">
        <v>1197</v>
      </c>
      <c r="F117" s="261" t="s">
        <v>1182</v>
      </c>
      <c r="G117" s="264">
        <v>43552</v>
      </c>
      <c r="H117" s="252">
        <v>4</v>
      </c>
      <c r="I117" s="253"/>
    </row>
    <row r="118" spans="1:9" s="256" customFormat="1" ht="15" x14ac:dyDescent="0.2">
      <c r="A118" s="269">
        <v>11719</v>
      </c>
      <c r="B118" s="247" t="s">
        <v>4351</v>
      </c>
      <c r="C118" s="263" t="s">
        <v>4352</v>
      </c>
      <c r="D118" s="261" t="s">
        <v>1935</v>
      </c>
      <c r="E118" s="263" t="s">
        <v>1197</v>
      </c>
      <c r="F118" s="261" t="s">
        <v>813</v>
      </c>
      <c r="G118" s="264">
        <v>43552</v>
      </c>
      <c r="H118" s="252">
        <v>4</v>
      </c>
      <c r="I118" s="253"/>
    </row>
    <row r="119" spans="1:9" s="256" customFormat="1" ht="15" x14ac:dyDescent="0.2">
      <c r="A119" s="266">
        <v>11819</v>
      </c>
      <c r="B119" s="247" t="s">
        <v>4353</v>
      </c>
      <c r="C119" s="263" t="s">
        <v>4354</v>
      </c>
      <c r="D119" s="261" t="s">
        <v>1453</v>
      </c>
      <c r="E119" s="263" t="s">
        <v>1197</v>
      </c>
      <c r="F119" s="261" t="s">
        <v>4331</v>
      </c>
      <c r="G119" s="264">
        <v>43552</v>
      </c>
      <c r="H119" s="252">
        <v>4</v>
      </c>
      <c r="I119" s="253"/>
    </row>
    <row r="120" spans="1:9" s="256" customFormat="1" ht="15" x14ac:dyDescent="0.2">
      <c r="A120" s="266">
        <v>11919</v>
      </c>
      <c r="B120" s="247" t="s">
        <v>4362</v>
      </c>
      <c r="C120" s="263" t="s">
        <v>4363</v>
      </c>
      <c r="D120" s="261" t="s">
        <v>1459</v>
      </c>
      <c r="E120" s="263" t="s">
        <v>1197</v>
      </c>
      <c r="F120" s="261" t="s">
        <v>719</v>
      </c>
      <c r="G120" s="264">
        <v>43552</v>
      </c>
      <c r="H120" s="252">
        <v>4</v>
      </c>
      <c r="I120" s="253"/>
    </row>
    <row r="121" spans="1:9" s="256" customFormat="1" ht="15" x14ac:dyDescent="0.2">
      <c r="A121" s="269">
        <v>12019</v>
      </c>
      <c r="B121" s="247" t="s">
        <v>4364</v>
      </c>
      <c r="C121" s="263" t="s">
        <v>4365</v>
      </c>
      <c r="D121" s="261" t="s">
        <v>4366</v>
      </c>
      <c r="E121" s="263" t="s">
        <v>862</v>
      </c>
      <c r="F121" s="261" t="s">
        <v>3752</v>
      </c>
      <c r="G121" s="264">
        <v>43552</v>
      </c>
      <c r="H121" s="252">
        <v>4</v>
      </c>
      <c r="I121" s="253"/>
    </row>
    <row r="122" spans="1:9" s="256" customFormat="1" ht="15" x14ac:dyDescent="0.2">
      <c r="A122" s="269">
        <v>12119</v>
      </c>
      <c r="B122" s="247" t="s">
        <v>4367</v>
      </c>
      <c r="C122" s="263" t="s">
        <v>4368</v>
      </c>
      <c r="D122" s="261" t="s">
        <v>1674</v>
      </c>
      <c r="E122" s="263" t="s">
        <v>861</v>
      </c>
      <c r="F122" s="261" t="s">
        <v>1714</v>
      </c>
      <c r="G122" s="264">
        <v>43553</v>
      </c>
      <c r="H122" s="252">
        <v>4</v>
      </c>
      <c r="I122" s="253"/>
    </row>
    <row r="123" spans="1:9" s="256" customFormat="1" ht="15" x14ac:dyDescent="0.2">
      <c r="A123" s="266">
        <v>12219</v>
      </c>
      <c r="B123" s="247" t="s">
        <v>4370</v>
      </c>
      <c r="C123" s="263" t="s">
        <v>4369</v>
      </c>
      <c r="D123" s="261" t="s">
        <v>1669</v>
      </c>
      <c r="E123" s="263" t="s">
        <v>1197</v>
      </c>
      <c r="F123" s="261" t="s">
        <v>1182</v>
      </c>
      <c r="G123" s="264">
        <v>43553</v>
      </c>
      <c r="H123" s="252">
        <v>4</v>
      </c>
      <c r="I123" s="253"/>
    </row>
    <row r="124" spans="1:9" s="256" customFormat="1" ht="15" x14ac:dyDescent="0.2">
      <c r="A124" s="266">
        <v>12319</v>
      </c>
      <c r="B124" s="247" t="s">
        <v>4372</v>
      </c>
      <c r="C124" s="263" t="s">
        <v>4371</v>
      </c>
      <c r="D124" s="261" t="s">
        <v>1453</v>
      </c>
      <c r="E124" s="263" t="s">
        <v>1197</v>
      </c>
      <c r="F124" s="261" t="s">
        <v>815</v>
      </c>
      <c r="G124" s="264">
        <v>43553</v>
      </c>
      <c r="H124" s="252">
        <v>4</v>
      </c>
      <c r="I124" s="253"/>
    </row>
    <row r="125" spans="1:9" s="256" customFormat="1" ht="15" x14ac:dyDescent="0.2">
      <c r="A125" s="269">
        <v>12419</v>
      </c>
      <c r="B125" s="247" t="s">
        <v>4373</v>
      </c>
      <c r="C125" s="263" t="s">
        <v>4374</v>
      </c>
      <c r="D125" s="261" t="s">
        <v>856</v>
      </c>
      <c r="E125" s="263" t="s">
        <v>1197</v>
      </c>
      <c r="F125" s="261" t="s">
        <v>1182</v>
      </c>
      <c r="G125" s="264">
        <v>43553</v>
      </c>
      <c r="H125" s="252">
        <v>4</v>
      </c>
      <c r="I125" s="253"/>
    </row>
    <row r="126" spans="1:9" s="256" customFormat="1" ht="15" x14ac:dyDescent="0.2">
      <c r="A126" s="266">
        <v>12519</v>
      </c>
      <c r="B126" s="247"/>
      <c r="C126" s="263"/>
      <c r="D126" s="261"/>
      <c r="E126" s="263"/>
      <c r="F126" s="261"/>
      <c r="G126" s="264"/>
      <c r="H126" s="252">
        <v>4</v>
      </c>
      <c r="I126" s="253"/>
    </row>
    <row r="127" spans="1:9" s="256" customFormat="1" ht="15" x14ac:dyDescent="0.2">
      <c r="A127" s="269">
        <v>12619</v>
      </c>
      <c r="B127" s="247"/>
      <c r="C127" s="263"/>
      <c r="D127" s="261"/>
      <c r="E127" s="263"/>
      <c r="F127" s="261"/>
      <c r="G127" s="264"/>
      <c r="H127" s="252">
        <v>4</v>
      </c>
      <c r="I127" s="253"/>
    </row>
    <row r="128" spans="1:9" s="256" customFormat="1" ht="15" x14ac:dyDescent="0.2">
      <c r="A128" s="266">
        <v>12719</v>
      </c>
      <c r="B128" s="247"/>
      <c r="C128" s="263"/>
      <c r="D128" s="261"/>
      <c r="E128" s="263"/>
      <c r="F128" s="261"/>
      <c r="G128" s="264"/>
      <c r="H128" s="252">
        <v>4</v>
      </c>
      <c r="I128" s="253"/>
    </row>
    <row r="129" spans="1:9" s="256" customFormat="1" ht="15" x14ac:dyDescent="0.2">
      <c r="A129" s="266">
        <v>12819</v>
      </c>
      <c r="B129" s="247"/>
      <c r="C129" s="263"/>
      <c r="D129" s="261"/>
      <c r="E129" s="263"/>
      <c r="F129" s="261"/>
      <c r="G129" s="264"/>
      <c r="H129" s="252">
        <v>4</v>
      </c>
      <c r="I129" s="253"/>
    </row>
    <row r="130" spans="1:9" s="256" customFormat="1" ht="15" x14ac:dyDescent="0.2">
      <c r="A130" s="269">
        <v>12919</v>
      </c>
      <c r="B130" s="247"/>
      <c r="C130" s="263"/>
      <c r="D130" s="261"/>
      <c r="E130" s="263"/>
      <c r="F130" s="261"/>
      <c r="G130" s="264"/>
      <c r="H130" s="252">
        <v>4</v>
      </c>
      <c r="I130" s="253"/>
    </row>
    <row r="131" spans="1:9" s="256" customFormat="1" ht="15" x14ac:dyDescent="0.2">
      <c r="A131" s="266">
        <v>13019</v>
      </c>
      <c r="B131" s="247"/>
      <c r="C131" s="263"/>
      <c r="D131" s="282"/>
      <c r="E131" s="263"/>
      <c r="F131" s="261"/>
      <c r="G131" s="264"/>
      <c r="H131" s="252">
        <v>4</v>
      </c>
      <c r="I131" s="253"/>
    </row>
    <row r="132" spans="1:9" s="256" customFormat="1" ht="15" x14ac:dyDescent="0.2">
      <c r="A132" s="269">
        <v>13119</v>
      </c>
      <c r="B132" s="247"/>
      <c r="C132" s="263"/>
      <c r="D132" s="261"/>
      <c r="E132" s="263"/>
      <c r="F132" s="261"/>
      <c r="G132" s="264"/>
      <c r="H132" s="252">
        <v>4</v>
      </c>
      <c r="I132" s="253"/>
    </row>
    <row r="133" spans="1:9" s="256" customFormat="1" ht="15" x14ac:dyDescent="0.2">
      <c r="A133" s="266">
        <v>13219</v>
      </c>
      <c r="B133" s="247"/>
      <c r="C133" s="263"/>
      <c r="D133" s="261"/>
      <c r="E133" s="263"/>
      <c r="F133" s="261"/>
      <c r="G133" s="264"/>
      <c r="H133" s="252">
        <v>4</v>
      </c>
      <c r="I133" s="253"/>
    </row>
    <row r="134" spans="1:9" s="256" customFormat="1" ht="15" x14ac:dyDescent="0.2">
      <c r="A134" s="266">
        <v>13319</v>
      </c>
      <c r="B134" s="247"/>
      <c r="C134" s="263"/>
      <c r="D134" s="261"/>
      <c r="E134" s="263"/>
      <c r="F134" s="261"/>
      <c r="G134" s="264"/>
      <c r="H134" s="252">
        <v>4</v>
      </c>
      <c r="I134" s="253"/>
    </row>
    <row r="135" spans="1:9" s="256" customFormat="1" ht="15" x14ac:dyDescent="0.2">
      <c r="A135" s="269">
        <v>13419</v>
      </c>
      <c r="B135" s="320"/>
      <c r="C135" s="263"/>
      <c r="D135" s="261"/>
      <c r="E135" s="263"/>
      <c r="F135" s="261"/>
      <c r="G135" s="264"/>
      <c r="H135" s="252">
        <v>4</v>
      </c>
      <c r="I135" s="253"/>
    </row>
    <row r="136" spans="1:9" s="256" customFormat="1" ht="15" x14ac:dyDescent="0.2">
      <c r="A136" s="266">
        <v>13519</v>
      </c>
      <c r="B136" s="320"/>
      <c r="C136" s="263"/>
      <c r="D136" s="261"/>
      <c r="E136" s="263"/>
      <c r="F136" s="261"/>
      <c r="G136" s="264"/>
      <c r="H136" s="252">
        <v>4</v>
      </c>
      <c r="I136" s="253"/>
    </row>
    <row r="137" spans="1:9" s="256" customFormat="1" ht="15" x14ac:dyDescent="0.2">
      <c r="A137" s="266">
        <v>13619</v>
      </c>
      <c r="B137" s="320"/>
      <c r="C137" s="263"/>
      <c r="D137" s="261"/>
      <c r="E137" s="263"/>
      <c r="F137" s="261"/>
      <c r="G137" s="264"/>
      <c r="H137" s="252">
        <v>4</v>
      </c>
      <c r="I137" s="253"/>
    </row>
    <row r="138" spans="1:9" s="256" customFormat="1" ht="15" x14ac:dyDescent="0.2">
      <c r="A138" s="269">
        <v>13719</v>
      </c>
      <c r="B138" s="321"/>
      <c r="C138" s="263"/>
      <c r="D138" s="261"/>
      <c r="E138" s="263"/>
      <c r="F138" s="261"/>
      <c r="G138" s="264"/>
      <c r="H138" s="252">
        <v>5</v>
      </c>
      <c r="I138" s="253"/>
    </row>
    <row r="139" spans="1:9" s="256" customFormat="1" ht="15" x14ac:dyDescent="0.2">
      <c r="A139" s="266">
        <v>13819</v>
      </c>
      <c r="B139" s="320"/>
      <c r="C139" s="263"/>
      <c r="D139" s="261"/>
      <c r="E139" s="263"/>
      <c r="F139" s="261"/>
      <c r="G139" s="264"/>
      <c r="H139" s="252">
        <v>5</v>
      </c>
      <c r="I139" s="253"/>
    </row>
    <row r="140" spans="1:9" s="256" customFormat="1" ht="15" x14ac:dyDescent="0.2">
      <c r="A140" s="269">
        <v>13919</v>
      </c>
      <c r="B140" s="320"/>
      <c r="C140" s="263"/>
      <c r="D140" s="261"/>
      <c r="E140" s="263"/>
      <c r="F140" s="261"/>
      <c r="G140" s="264"/>
      <c r="H140" s="252">
        <v>5</v>
      </c>
      <c r="I140" s="253"/>
    </row>
    <row r="141" spans="1:9" s="256" customFormat="1" ht="15" x14ac:dyDescent="0.2">
      <c r="A141" s="266">
        <v>14019</v>
      </c>
      <c r="B141" s="286"/>
      <c r="C141" s="263"/>
      <c r="D141" s="261"/>
      <c r="E141" s="263"/>
      <c r="F141" s="261"/>
      <c r="G141" s="264"/>
      <c r="H141" s="252">
        <v>5</v>
      </c>
      <c r="I141" s="253"/>
    </row>
    <row r="142" spans="1:9" s="256" customFormat="1" ht="15" x14ac:dyDescent="0.2">
      <c r="A142" s="266">
        <v>14119</v>
      </c>
      <c r="B142" s="286"/>
      <c r="C142" s="263"/>
      <c r="D142" s="261"/>
      <c r="E142" s="263"/>
      <c r="F142" s="261"/>
      <c r="G142" s="264"/>
      <c r="H142" s="252">
        <v>5</v>
      </c>
      <c r="I142" s="253"/>
    </row>
    <row r="143" spans="1:9" s="256" customFormat="1" ht="15" x14ac:dyDescent="0.2">
      <c r="A143" s="269">
        <v>14219</v>
      </c>
      <c r="B143" s="286"/>
      <c r="C143" s="263"/>
      <c r="D143" s="261"/>
      <c r="E143" s="263"/>
      <c r="F143" s="261"/>
      <c r="G143" s="264"/>
      <c r="H143" s="252">
        <v>5</v>
      </c>
      <c r="I143" s="253"/>
    </row>
    <row r="144" spans="1:9" s="256" customFormat="1" ht="15" x14ac:dyDescent="0.2">
      <c r="A144" s="266">
        <v>14319</v>
      </c>
      <c r="B144" s="286"/>
      <c r="C144" s="263"/>
      <c r="D144" s="261"/>
      <c r="E144" s="263"/>
      <c r="F144" s="261"/>
      <c r="G144" s="264"/>
      <c r="H144" s="252">
        <v>5</v>
      </c>
      <c r="I144" s="253"/>
    </row>
    <row r="145" spans="1:9" s="256" customFormat="1" ht="15" x14ac:dyDescent="0.2">
      <c r="A145" s="269">
        <v>14419</v>
      </c>
      <c r="B145" s="286"/>
      <c r="C145" s="263"/>
      <c r="D145" s="282"/>
      <c r="E145" s="263"/>
      <c r="F145" s="261"/>
      <c r="G145" s="264"/>
      <c r="H145" s="252">
        <v>5</v>
      </c>
      <c r="I145" s="253"/>
    </row>
    <row r="146" spans="1:9" s="256" customFormat="1" ht="15" x14ac:dyDescent="0.2">
      <c r="A146" s="266">
        <v>14519</v>
      </c>
      <c r="B146" s="286"/>
      <c r="C146" s="263"/>
      <c r="D146" s="261"/>
      <c r="E146" s="263"/>
      <c r="F146" s="261"/>
      <c r="G146" s="264"/>
      <c r="H146" s="252">
        <v>5</v>
      </c>
      <c r="I146" s="253"/>
    </row>
    <row r="147" spans="1:9" s="256" customFormat="1" ht="15" x14ac:dyDescent="0.2">
      <c r="A147" s="266">
        <v>14619</v>
      </c>
      <c r="B147" s="286"/>
      <c r="C147" s="263"/>
      <c r="D147" s="261"/>
      <c r="E147" s="263"/>
      <c r="F147" s="261"/>
      <c r="G147" s="264"/>
      <c r="H147" s="252">
        <v>5</v>
      </c>
      <c r="I147" s="253"/>
    </row>
    <row r="148" spans="1:9" s="256" customFormat="1" ht="15" x14ac:dyDescent="0.2">
      <c r="A148" s="269">
        <v>14719</v>
      </c>
      <c r="B148" s="287"/>
      <c r="C148" s="263"/>
      <c r="D148" s="261"/>
      <c r="E148" s="263"/>
      <c r="F148" s="261"/>
      <c r="G148" s="264"/>
      <c r="H148" s="252">
        <v>5</v>
      </c>
      <c r="I148" s="253"/>
    </row>
    <row r="149" spans="1:9" s="256" customFormat="1" ht="15" x14ac:dyDescent="0.2">
      <c r="A149" s="266">
        <v>14819</v>
      </c>
      <c r="B149" s="287"/>
      <c r="C149" s="263"/>
      <c r="D149" s="261"/>
      <c r="E149" s="263"/>
      <c r="F149" s="261"/>
      <c r="G149" s="264"/>
      <c r="H149" s="252">
        <v>5</v>
      </c>
      <c r="I149" s="253"/>
    </row>
    <row r="150" spans="1:9" s="256" customFormat="1" ht="15" x14ac:dyDescent="0.2">
      <c r="A150" s="266">
        <v>14919</v>
      </c>
      <c r="B150" s="288"/>
      <c r="C150" s="263"/>
      <c r="D150" s="261"/>
      <c r="E150" s="263"/>
      <c r="F150" s="261"/>
      <c r="G150" s="264"/>
      <c r="H150" s="252">
        <v>5</v>
      </c>
      <c r="I150" s="253"/>
    </row>
    <row r="151" spans="1:9" s="256" customFormat="1" ht="15" x14ac:dyDescent="0.2">
      <c r="A151" s="269">
        <v>15019</v>
      </c>
      <c r="B151" s="288"/>
      <c r="C151" s="263"/>
      <c r="D151" s="261"/>
      <c r="E151" s="263"/>
      <c r="F151" s="261"/>
      <c r="G151" s="264"/>
      <c r="H151" s="252">
        <v>5</v>
      </c>
      <c r="I151" s="253"/>
    </row>
    <row r="152" spans="1:9" s="256" customFormat="1" ht="15" x14ac:dyDescent="0.2">
      <c r="A152" s="266">
        <v>15119</v>
      </c>
      <c r="B152" s="288"/>
      <c r="C152" s="263"/>
      <c r="D152" s="261"/>
      <c r="E152" s="263"/>
      <c r="F152" s="261"/>
      <c r="G152" s="264"/>
      <c r="H152" s="252">
        <v>5</v>
      </c>
      <c r="I152" s="253"/>
    </row>
    <row r="153" spans="1:9" s="256" customFormat="1" ht="15" x14ac:dyDescent="0.2">
      <c r="A153" s="269">
        <v>15219</v>
      </c>
      <c r="B153" s="288"/>
      <c r="C153" s="263"/>
      <c r="D153" s="261"/>
      <c r="E153" s="263"/>
      <c r="F153" s="261"/>
      <c r="G153" s="264"/>
      <c r="H153" s="252">
        <v>5</v>
      </c>
      <c r="I153" s="253"/>
    </row>
    <row r="154" spans="1:9" s="256" customFormat="1" ht="15" x14ac:dyDescent="0.2">
      <c r="A154" s="266">
        <v>15319</v>
      </c>
      <c r="B154" s="288"/>
      <c r="C154" s="263"/>
      <c r="D154" s="261"/>
      <c r="E154" s="263"/>
      <c r="F154" s="261"/>
      <c r="G154" s="264"/>
      <c r="H154" s="252">
        <v>5</v>
      </c>
      <c r="I154" s="253"/>
    </row>
    <row r="155" spans="1:9" s="256" customFormat="1" ht="15" x14ac:dyDescent="0.2">
      <c r="A155" s="266">
        <v>15419</v>
      </c>
      <c r="B155" s="288"/>
      <c r="C155" s="263"/>
      <c r="D155" s="289"/>
      <c r="E155" s="263"/>
      <c r="F155" s="261"/>
      <c r="G155" s="264"/>
      <c r="H155" s="252">
        <v>5</v>
      </c>
      <c r="I155" s="253"/>
    </row>
    <row r="156" spans="1:9" s="256" customFormat="1" ht="15" x14ac:dyDescent="0.2">
      <c r="A156" s="269">
        <v>15519</v>
      </c>
      <c r="B156" s="288"/>
      <c r="C156" s="263"/>
      <c r="D156" s="289"/>
      <c r="E156" s="263"/>
      <c r="F156" s="261"/>
      <c r="G156" s="264"/>
      <c r="H156" s="252">
        <v>5</v>
      </c>
      <c r="I156" s="253"/>
    </row>
    <row r="157" spans="1:9" s="256" customFormat="1" ht="15" x14ac:dyDescent="0.2">
      <c r="A157" s="266">
        <v>15619</v>
      </c>
      <c r="B157" s="288"/>
      <c r="C157" s="263"/>
      <c r="D157" s="261"/>
      <c r="E157" s="263"/>
      <c r="F157" s="261"/>
      <c r="G157" s="264"/>
      <c r="H157" s="252">
        <v>5</v>
      </c>
      <c r="I157" s="253"/>
    </row>
    <row r="158" spans="1:9" s="256" customFormat="1" ht="15" x14ac:dyDescent="0.2">
      <c r="A158" s="269">
        <v>15719</v>
      </c>
      <c r="B158" s="288"/>
      <c r="C158" s="263"/>
      <c r="D158" s="261"/>
      <c r="E158" s="263"/>
      <c r="F158" s="261"/>
      <c r="G158" s="264"/>
      <c r="H158" s="252">
        <v>5</v>
      </c>
      <c r="I158" s="253"/>
    </row>
    <row r="159" spans="1:9" s="256" customFormat="1" ht="15" x14ac:dyDescent="0.2">
      <c r="A159" s="266">
        <v>15819</v>
      </c>
      <c r="B159" s="288"/>
      <c r="C159" s="263"/>
      <c r="D159" s="261"/>
      <c r="E159" s="263"/>
      <c r="F159" s="261"/>
      <c r="G159" s="264"/>
      <c r="H159" s="252">
        <v>5</v>
      </c>
      <c r="I159" s="253"/>
    </row>
    <row r="160" spans="1:9" s="256" customFormat="1" ht="15" x14ac:dyDescent="0.2">
      <c r="A160" s="266">
        <v>15919</v>
      </c>
      <c r="B160" s="288"/>
      <c r="C160" s="263"/>
      <c r="D160" s="289"/>
      <c r="E160" s="263"/>
      <c r="F160" s="261"/>
      <c r="G160" s="264"/>
      <c r="H160" s="252">
        <v>5</v>
      </c>
      <c r="I160" s="253"/>
    </row>
    <row r="161" spans="1:9" s="256" customFormat="1" ht="15" x14ac:dyDescent="0.2">
      <c r="A161" s="269">
        <v>16019</v>
      </c>
      <c r="B161" s="288"/>
      <c r="C161" s="263"/>
      <c r="D161" s="289"/>
      <c r="E161" s="263"/>
      <c r="F161" s="261"/>
      <c r="G161" s="264"/>
      <c r="H161" s="252">
        <v>5</v>
      </c>
      <c r="I161" s="253"/>
    </row>
    <row r="162" spans="1:9" s="256" customFormat="1" ht="15" x14ac:dyDescent="0.2">
      <c r="A162" s="269">
        <v>16119</v>
      </c>
      <c r="B162" s="288"/>
      <c r="C162" s="263"/>
      <c r="D162" s="261"/>
      <c r="E162" s="263"/>
      <c r="F162" s="261"/>
      <c r="G162" s="264"/>
      <c r="H162" s="252">
        <v>5</v>
      </c>
      <c r="I162" s="253"/>
    </row>
    <row r="163" spans="1:9" s="256" customFormat="1" ht="15" x14ac:dyDescent="0.2">
      <c r="A163" s="266">
        <v>16219</v>
      </c>
      <c r="B163" s="288"/>
      <c r="C163" s="263"/>
      <c r="D163" s="261"/>
      <c r="E163" s="263"/>
      <c r="F163" s="261"/>
      <c r="G163" s="264"/>
      <c r="H163" s="252">
        <v>5</v>
      </c>
      <c r="I163" s="253"/>
    </row>
    <row r="164" spans="1:9" s="256" customFormat="1" ht="15" x14ac:dyDescent="0.2">
      <c r="A164" s="266">
        <v>16319</v>
      </c>
      <c r="B164" s="288"/>
      <c r="C164" s="263"/>
      <c r="D164" s="261"/>
      <c r="E164" s="263"/>
      <c r="F164" s="261"/>
      <c r="G164" s="264"/>
      <c r="H164" s="252">
        <v>5</v>
      </c>
      <c r="I164" s="253"/>
    </row>
    <row r="165" spans="1:9" s="256" customFormat="1" ht="15" x14ac:dyDescent="0.2">
      <c r="A165" s="269">
        <v>16419</v>
      </c>
      <c r="B165" s="288"/>
      <c r="C165" s="263"/>
      <c r="D165" s="261"/>
      <c r="E165" s="263"/>
      <c r="F165" s="261"/>
      <c r="G165" s="264"/>
      <c r="H165" s="252">
        <v>5</v>
      </c>
      <c r="I165" s="253"/>
    </row>
    <row r="166" spans="1:9" s="256" customFormat="1" ht="15" x14ac:dyDescent="0.2">
      <c r="A166" s="266">
        <v>16519</v>
      </c>
      <c r="B166" s="290"/>
      <c r="C166" s="263"/>
      <c r="D166" s="261"/>
      <c r="E166" s="263"/>
      <c r="F166" s="261"/>
      <c r="G166" s="264"/>
      <c r="H166" s="252">
        <v>5</v>
      </c>
      <c r="I166" s="253"/>
    </row>
    <row r="167" spans="1:9" s="256" customFormat="1" ht="15" x14ac:dyDescent="0.2">
      <c r="A167" s="269">
        <v>16619</v>
      </c>
      <c r="B167" s="290"/>
      <c r="C167" s="263"/>
      <c r="D167" s="261"/>
      <c r="E167" s="263"/>
      <c r="F167" s="261"/>
      <c r="G167" s="264"/>
      <c r="H167" s="252">
        <v>5</v>
      </c>
      <c r="I167" s="253"/>
    </row>
    <row r="168" spans="1:9" s="256" customFormat="1" ht="15.75" customHeight="1" x14ac:dyDescent="0.2">
      <c r="A168" s="266">
        <v>16719</v>
      </c>
      <c r="B168" s="288"/>
      <c r="C168" s="263"/>
      <c r="D168" s="261"/>
      <c r="E168" s="263"/>
      <c r="F168" s="261"/>
      <c r="G168" s="264"/>
      <c r="H168" s="252">
        <v>5</v>
      </c>
      <c r="I168" s="253"/>
    </row>
    <row r="169" spans="1:9" s="256" customFormat="1" ht="15" x14ac:dyDescent="0.2">
      <c r="A169" s="266">
        <v>16819</v>
      </c>
      <c r="B169" s="290"/>
      <c r="C169" s="263"/>
      <c r="D169" s="261"/>
      <c r="E169" s="263"/>
      <c r="F169" s="261"/>
      <c r="G169" s="264"/>
      <c r="H169" s="252">
        <v>5</v>
      </c>
      <c r="I169" s="253"/>
    </row>
    <row r="170" spans="1:9" s="256" customFormat="1" ht="15" x14ac:dyDescent="0.2">
      <c r="A170" s="269">
        <v>16919</v>
      </c>
      <c r="B170" s="290"/>
      <c r="C170" s="263"/>
      <c r="D170" s="261"/>
      <c r="E170" s="263"/>
      <c r="F170" s="261"/>
      <c r="G170" s="264"/>
      <c r="H170" s="252">
        <v>5</v>
      </c>
      <c r="I170" s="253"/>
    </row>
    <row r="171" spans="1:9" s="256" customFormat="1" ht="15" x14ac:dyDescent="0.2">
      <c r="A171" s="266">
        <v>17019</v>
      </c>
      <c r="B171" s="288"/>
      <c r="C171" s="263"/>
      <c r="D171" s="261"/>
      <c r="E171" s="263"/>
      <c r="F171" s="261"/>
      <c r="G171" s="264"/>
      <c r="H171" s="252">
        <v>5</v>
      </c>
      <c r="I171" s="253"/>
    </row>
    <row r="172" spans="1:9" s="256" customFormat="1" ht="15" x14ac:dyDescent="0.2">
      <c r="A172" s="269">
        <v>17119</v>
      </c>
      <c r="B172" s="288"/>
      <c r="C172" s="263"/>
      <c r="D172" s="261"/>
      <c r="E172" s="263"/>
      <c r="F172" s="261"/>
      <c r="G172" s="264"/>
      <c r="H172" s="252">
        <v>5</v>
      </c>
      <c r="I172" s="253"/>
    </row>
    <row r="173" spans="1:9" s="256" customFormat="1" ht="15" x14ac:dyDescent="0.2">
      <c r="A173" s="266">
        <v>17219</v>
      </c>
      <c r="B173" s="288"/>
      <c r="C173" s="263"/>
      <c r="D173" s="261"/>
      <c r="E173" s="263"/>
      <c r="F173" s="261"/>
      <c r="G173" s="264"/>
      <c r="H173" s="252">
        <v>5</v>
      </c>
      <c r="I173" s="253"/>
    </row>
    <row r="174" spans="1:9" s="256" customFormat="1" ht="15" x14ac:dyDescent="0.2">
      <c r="A174" s="266">
        <v>17319</v>
      </c>
      <c r="B174" s="288"/>
      <c r="C174" s="263"/>
      <c r="D174" s="261"/>
      <c r="E174" s="263"/>
      <c r="F174" s="261"/>
      <c r="G174" s="264"/>
      <c r="H174" s="252">
        <v>5</v>
      </c>
      <c r="I174" s="253"/>
    </row>
    <row r="175" spans="1:9" s="256" customFormat="1" ht="15" x14ac:dyDescent="0.2">
      <c r="A175" s="269">
        <v>17419</v>
      </c>
      <c r="B175" s="288"/>
      <c r="C175" s="258"/>
      <c r="D175" s="261"/>
      <c r="E175" s="263"/>
      <c r="F175" s="261"/>
      <c r="G175" s="264"/>
      <c r="H175" s="252">
        <v>5</v>
      </c>
      <c r="I175" s="253"/>
    </row>
    <row r="176" spans="1:9" s="256" customFormat="1" ht="15" x14ac:dyDescent="0.2">
      <c r="A176" s="266">
        <v>17519</v>
      </c>
      <c r="B176" s="288"/>
      <c r="C176" s="258"/>
      <c r="D176" s="261"/>
      <c r="E176" s="263"/>
      <c r="F176" s="261"/>
      <c r="G176" s="264"/>
      <c r="H176" s="252">
        <v>5</v>
      </c>
      <c r="I176" s="253"/>
    </row>
    <row r="177" spans="1:9" s="256" customFormat="1" ht="15" x14ac:dyDescent="0.2">
      <c r="A177" s="266">
        <v>17619</v>
      </c>
      <c r="B177" s="288"/>
      <c r="C177" s="263"/>
      <c r="D177" s="261"/>
      <c r="E177" s="263"/>
      <c r="F177" s="261"/>
      <c r="G177" s="264"/>
      <c r="H177" s="252">
        <v>6</v>
      </c>
      <c r="I177" s="253"/>
    </row>
    <row r="178" spans="1:9" s="256" customFormat="1" ht="15" x14ac:dyDescent="0.2">
      <c r="A178" s="269">
        <v>17719</v>
      </c>
      <c r="B178" s="290"/>
      <c r="C178" s="263"/>
      <c r="D178" s="261"/>
      <c r="E178" s="263"/>
      <c r="F178" s="261"/>
      <c r="G178" s="264"/>
      <c r="H178" s="252">
        <v>6</v>
      </c>
      <c r="I178" s="253"/>
    </row>
    <row r="179" spans="1:9" s="256" customFormat="1" ht="15" x14ac:dyDescent="0.2">
      <c r="A179" s="266">
        <v>17819</v>
      </c>
      <c r="B179" s="290"/>
      <c r="C179" s="263"/>
      <c r="D179" s="261"/>
      <c r="E179" s="263"/>
      <c r="F179" s="261"/>
      <c r="G179" s="264"/>
      <c r="H179" s="252">
        <v>6</v>
      </c>
      <c r="I179" s="253"/>
    </row>
    <row r="180" spans="1:9" s="256" customFormat="1" ht="15" x14ac:dyDescent="0.2">
      <c r="A180" s="269">
        <v>17919</v>
      </c>
      <c r="B180" s="290"/>
      <c r="C180" s="258"/>
      <c r="D180" s="261"/>
      <c r="E180" s="263"/>
      <c r="F180" s="261"/>
      <c r="G180" s="264"/>
      <c r="H180" s="252">
        <v>6</v>
      </c>
      <c r="I180" s="253"/>
    </row>
    <row r="181" spans="1:9" s="256" customFormat="1" ht="15.75" x14ac:dyDescent="0.2">
      <c r="A181" s="266">
        <v>18019</v>
      </c>
      <c r="B181" s="288"/>
      <c r="C181" s="291"/>
      <c r="D181" s="261"/>
      <c r="E181" s="263"/>
      <c r="F181" s="261"/>
      <c r="G181" s="264"/>
      <c r="H181" s="252">
        <v>6</v>
      </c>
      <c r="I181" s="253"/>
    </row>
    <row r="182" spans="1:9" s="256" customFormat="1" ht="15" x14ac:dyDescent="0.2">
      <c r="A182" s="266">
        <v>18119</v>
      </c>
      <c r="B182" s="288"/>
      <c r="C182" s="263"/>
      <c r="D182" s="261"/>
      <c r="E182" s="263"/>
      <c r="F182" s="261"/>
      <c r="G182" s="264"/>
      <c r="H182" s="252">
        <v>6</v>
      </c>
      <c r="I182" s="253"/>
    </row>
    <row r="183" spans="1:9" s="256" customFormat="1" ht="15" x14ac:dyDescent="0.2">
      <c r="A183" s="269">
        <v>18219</v>
      </c>
      <c r="B183" s="287"/>
      <c r="C183" s="263"/>
      <c r="D183" s="261"/>
      <c r="E183" s="263"/>
      <c r="F183" s="261"/>
      <c r="G183" s="264"/>
      <c r="H183" s="252">
        <v>6</v>
      </c>
      <c r="I183" s="253"/>
    </row>
    <row r="184" spans="1:9" s="256" customFormat="1" ht="14.25" customHeight="1" x14ac:dyDescent="0.2">
      <c r="A184" s="266">
        <v>18319</v>
      </c>
      <c r="B184" s="288"/>
      <c r="C184" s="263"/>
      <c r="D184" s="261"/>
      <c r="E184" s="263"/>
      <c r="F184" s="261"/>
      <c r="G184" s="264"/>
      <c r="H184" s="252">
        <v>6</v>
      </c>
      <c r="I184" s="253"/>
    </row>
    <row r="185" spans="1:9" s="256" customFormat="1" ht="15" x14ac:dyDescent="0.2">
      <c r="A185" s="269">
        <v>18419</v>
      </c>
      <c r="B185" s="287"/>
      <c r="C185" s="263"/>
      <c r="D185" s="261"/>
      <c r="E185" s="263"/>
      <c r="F185" s="261"/>
      <c r="G185" s="264"/>
      <c r="H185" s="252">
        <v>6</v>
      </c>
      <c r="I185" s="253"/>
    </row>
    <row r="186" spans="1:9" s="256" customFormat="1" ht="15" x14ac:dyDescent="0.2">
      <c r="A186" s="266">
        <v>18519</v>
      </c>
      <c r="B186" s="287"/>
      <c r="C186" s="263"/>
      <c r="D186" s="261"/>
      <c r="E186" s="263"/>
      <c r="F186" s="261"/>
      <c r="G186" s="264"/>
      <c r="H186" s="252">
        <v>6</v>
      </c>
      <c r="I186" s="253"/>
    </row>
    <row r="187" spans="1:9" s="256" customFormat="1" ht="15" x14ac:dyDescent="0.2">
      <c r="A187" s="266">
        <v>18619</v>
      </c>
      <c r="B187" s="287"/>
      <c r="C187" s="263"/>
      <c r="D187" s="261"/>
      <c r="E187" s="263"/>
      <c r="F187" s="261"/>
      <c r="G187" s="264"/>
      <c r="H187" s="252">
        <v>6</v>
      </c>
      <c r="I187" s="253"/>
    </row>
    <row r="188" spans="1:9" s="256" customFormat="1" ht="15" x14ac:dyDescent="0.2">
      <c r="A188" s="269">
        <v>18719</v>
      </c>
      <c r="B188" s="288"/>
      <c r="C188" s="263"/>
      <c r="D188" s="261"/>
      <c r="E188" s="263"/>
      <c r="F188" s="261"/>
      <c r="G188" s="264"/>
      <c r="H188" s="252">
        <v>6</v>
      </c>
      <c r="I188" s="253"/>
    </row>
    <row r="189" spans="1:9" s="256" customFormat="1" ht="15" x14ac:dyDescent="0.2">
      <c r="A189" s="266">
        <v>18819</v>
      </c>
      <c r="B189" s="288"/>
      <c r="C189" s="263"/>
      <c r="D189" s="261"/>
      <c r="E189" s="263"/>
      <c r="F189" s="261"/>
      <c r="G189" s="264"/>
      <c r="H189" s="252">
        <v>6</v>
      </c>
      <c r="I189" s="253"/>
    </row>
    <row r="190" spans="1:9" s="256" customFormat="1" ht="15" x14ac:dyDescent="0.2">
      <c r="A190" s="266">
        <v>18919</v>
      </c>
      <c r="B190" s="288"/>
      <c r="C190" s="263"/>
      <c r="D190" s="261"/>
      <c r="E190" s="263"/>
      <c r="F190" s="261"/>
      <c r="G190" s="264"/>
      <c r="H190" s="252">
        <v>6</v>
      </c>
      <c r="I190" s="253"/>
    </row>
    <row r="191" spans="1:9" s="256" customFormat="1" ht="15" x14ac:dyDescent="0.2">
      <c r="A191" s="269">
        <v>19019</v>
      </c>
      <c r="B191" s="288"/>
      <c r="C191" s="263"/>
      <c r="D191" s="261"/>
      <c r="E191" s="263"/>
      <c r="F191" s="261"/>
      <c r="G191" s="264"/>
      <c r="H191" s="252">
        <v>6</v>
      </c>
      <c r="I191" s="253"/>
    </row>
    <row r="192" spans="1:9" s="256" customFormat="1" ht="15" x14ac:dyDescent="0.2">
      <c r="A192" s="266">
        <v>19119</v>
      </c>
      <c r="B192" s="288"/>
      <c r="C192" s="263"/>
      <c r="D192" s="261"/>
      <c r="E192" s="263"/>
      <c r="F192" s="261"/>
      <c r="G192" s="264"/>
      <c r="H192" s="252">
        <v>6</v>
      </c>
      <c r="I192" s="253"/>
    </row>
    <row r="193" spans="1:9" s="256" customFormat="1" ht="15" x14ac:dyDescent="0.2">
      <c r="A193" s="269">
        <v>19219</v>
      </c>
      <c r="B193" s="287"/>
      <c r="C193" s="263"/>
      <c r="D193" s="261"/>
      <c r="E193" s="263"/>
      <c r="F193" s="261"/>
      <c r="G193" s="264"/>
      <c r="H193" s="252">
        <v>6</v>
      </c>
      <c r="I193" s="253"/>
    </row>
    <row r="194" spans="1:9" s="256" customFormat="1" ht="15" x14ac:dyDescent="0.2">
      <c r="A194" s="266">
        <v>19319</v>
      </c>
      <c r="B194" s="288"/>
      <c r="C194" s="263"/>
      <c r="D194" s="282"/>
      <c r="E194" s="263"/>
      <c r="F194" s="261"/>
      <c r="G194" s="264"/>
      <c r="H194" s="252">
        <v>6</v>
      </c>
      <c r="I194" s="253"/>
    </row>
    <row r="195" spans="1:9" s="256" customFormat="1" ht="15" x14ac:dyDescent="0.2">
      <c r="A195" s="266">
        <v>19419</v>
      </c>
      <c r="B195" s="288"/>
      <c r="C195" s="258"/>
      <c r="D195" s="261"/>
      <c r="E195" s="263"/>
      <c r="F195" s="261"/>
      <c r="G195" s="264"/>
      <c r="H195" s="252">
        <v>6</v>
      </c>
      <c r="I195" s="253"/>
    </row>
    <row r="196" spans="1:9" s="256" customFormat="1" ht="15" x14ac:dyDescent="0.2">
      <c r="A196" s="269">
        <v>19519</v>
      </c>
      <c r="B196" s="288"/>
      <c r="C196" s="258"/>
      <c r="D196" s="261"/>
      <c r="E196" s="263"/>
      <c r="F196" s="261"/>
      <c r="G196" s="264"/>
      <c r="H196" s="252">
        <v>6</v>
      </c>
      <c r="I196" s="253"/>
    </row>
    <row r="197" spans="1:9" s="256" customFormat="1" ht="15" x14ac:dyDescent="0.2">
      <c r="A197" s="266">
        <v>19619</v>
      </c>
      <c r="B197" s="288"/>
      <c r="C197" s="263"/>
      <c r="D197" s="261"/>
      <c r="E197" s="263"/>
      <c r="F197" s="261"/>
      <c r="G197" s="264"/>
      <c r="H197" s="252">
        <v>6</v>
      </c>
      <c r="I197" s="253"/>
    </row>
    <row r="198" spans="1:9" s="256" customFormat="1" ht="15" x14ac:dyDescent="0.2">
      <c r="A198" s="269">
        <v>19719</v>
      </c>
      <c r="B198" s="288"/>
      <c r="C198" s="258"/>
      <c r="D198" s="261"/>
      <c r="E198" s="263"/>
      <c r="F198" s="261"/>
      <c r="G198" s="264"/>
      <c r="H198" s="252">
        <v>6</v>
      </c>
      <c r="I198" s="253"/>
    </row>
    <row r="199" spans="1:9" s="256" customFormat="1" ht="15" x14ac:dyDescent="0.2">
      <c r="A199" s="266">
        <v>19819</v>
      </c>
      <c r="B199" s="288"/>
      <c r="C199" s="263"/>
      <c r="D199" s="261"/>
      <c r="E199" s="263"/>
      <c r="F199" s="261"/>
      <c r="G199" s="264"/>
      <c r="H199" s="252">
        <v>6</v>
      </c>
      <c r="I199" s="253"/>
    </row>
    <row r="200" spans="1:9" s="256" customFormat="1" ht="15" x14ac:dyDescent="0.2">
      <c r="A200" s="266">
        <v>19919</v>
      </c>
      <c r="B200" s="288"/>
      <c r="C200" s="263"/>
      <c r="D200" s="261"/>
      <c r="E200" s="263"/>
      <c r="F200" s="261"/>
      <c r="G200" s="264"/>
      <c r="H200" s="252">
        <v>6</v>
      </c>
      <c r="I200" s="253"/>
    </row>
    <row r="201" spans="1:9" s="256" customFormat="1" ht="15" x14ac:dyDescent="0.2">
      <c r="A201" s="269">
        <v>20019</v>
      </c>
      <c r="B201" s="288"/>
      <c r="C201" s="263"/>
      <c r="D201" s="261"/>
      <c r="E201" s="263"/>
      <c r="F201" s="261"/>
      <c r="G201" s="264"/>
      <c r="H201" s="252">
        <v>6</v>
      </c>
      <c r="I201" s="253"/>
    </row>
    <row r="202" spans="1:9" s="256" customFormat="1" ht="15" x14ac:dyDescent="0.2">
      <c r="A202" s="269">
        <v>20119</v>
      </c>
      <c r="B202" s="288"/>
      <c r="C202" s="263"/>
      <c r="D202" s="261"/>
      <c r="E202" s="263"/>
      <c r="F202" s="261"/>
      <c r="G202" s="264"/>
      <c r="H202" s="252">
        <v>6</v>
      </c>
      <c r="I202" s="253"/>
    </row>
    <row r="203" spans="1:9" s="256" customFormat="1" ht="15" x14ac:dyDescent="0.2">
      <c r="A203" s="266">
        <v>20219</v>
      </c>
      <c r="B203" s="288"/>
      <c r="C203" s="292"/>
      <c r="D203" s="261"/>
      <c r="E203" s="263"/>
      <c r="F203" s="261"/>
      <c r="G203" s="264"/>
      <c r="H203" s="252">
        <v>6</v>
      </c>
      <c r="I203" s="253"/>
    </row>
    <row r="204" spans="1:9" s="256" customFormat="1" ht="15" x14ac:dyDescent="0.2">
      <c r="A204" s="266">
        <v>20319</v>
      </c>
      <c r="B204" s="288"/>
      <c r="C204" s="263"/>
      <c r="D204" s="261"/>
      <c r="E204" s="263"/>
      <c r="F204" s="261"/>
      <c r="G204" s="264"/>
      <c r="H204" s="252">
        <v>6</v>
      </c>
      <c r="I204" s="253"/>
    </row>
    <row r="205" spans="1:9" s="256" customFormat="1" ht="15" x14ac:dyDescent="0.2">
      <c r="A205" s="269">
        <v>20419</v>
      </c>
      <c r="B205" s="288"/>
      <c r="C205" s="263"/>
      <c r="D205" s="261"/>
      <c r="E205" s="263"/>
      <c r="F205" s="261"/>
      <c r="G205" s="264"/>
      <c r="H205" s="252">
        <v>6</v>
      </c>
      <c r="I205" s="253"/>
    </row>
    <row r="206" spans="1:9" s="256" customFormat="1" ht="15" x14ac:dyDescent="0.2">
      <c r="A206" s="266">
        <v>20519</v>
      </c>
      <c r="B206" s="288"/>
      <c r="C206" s="263"/>
      <c r="D206" s="282"/>
      <c r="E206" s="263"/>
      <c r="F206" s="261"/>
      <c r="G206" s="264"/>
      <c r="H206" s="252">
        <v>6</v>
      </c>
      <c r="I206" s="253"/>
    </row>
    <row r="207" spans="1:9" s="256" customFormat="1" ht="15" x14ac:dyDescent="0.2">
      <c r="A207" s="269">
        <v>20619</v>
      </c>
      <c r="B207" s="288"/>
      <c r="C207" s="263"/>
      <c r="D207" s="261"/>
      <c r="E207" s="263"/>
      <c r="F207" s="261"/>
      <c r="G207" s="264"/>
      <c r="H207" s="252">
        <v>6</v>
      </c>
      <c r="I207" s="253"/>
    </row>
    <row r="208" spans="1:9" s="256" customFormat="1" ht="15" x14ac:dyDescent="0.2">
      <c r="A208" s="266">
        <v>20719</v>
      </c>
      <c r="B208" s="288"/>
      <c r="C208" s="263"/>
      <c r="D208" s="261"/>
      <c r="E208" s="293"/>
      <c r="F208" s="261"/>
      <c r="G208" s="264"/>
      <c r="H208" s="252">
        <v>6</v>
      </c>
      <c r="I208" s="253"/>
    </row>
    <row r="209" spans="1:9" s="256" customFormat="1" ht="15" x14ac:dyDescent="0.2">
      <c r="A209" s="266">
        <v>20819</v>
      </c>
      <c r="B209" s="287"/>
      <c r="C209" s="263"/>
      <c r="D209" s="261"/>
      <c r="E209" s="263"/>
      <c r="F209" s="261"/>
      <c r="G209" s="264"/>
      <c r="H209" s="252">
        <v>6</v>
      </c>
      <c r="I209" s="253"/>
    </row>
    <row r="210" spans="1:9" s="256" customFormat="1" ht="15" x14ac:dyDescent="0.2">
      <c r="A210" s="269">
        <v>20919</v>
      </c>
      <c r="B210" s="288"/>
      <c r="C210" s="263"/>
      <c r="D210" s="261"/>
      <c r="E210" s="263"/>
      <c r="F210" s="261"/>
      <c r="G210" s="264"/>
      <c r="H210" s="252">
        <v>7</v>
      </c>
      <c r="I210" s="253"/>
    </row>
    <row r="211" spans="1:9" s="256" customFormat="1" ht="15" x14ac:dyDescent="0.2">
      <c r="A211" s="266">
        <v>21019</v>
      </c>
      <c r="B211" s="288"/>
      <c r="C211" s="263"/>
      <c r="D211" s="261"/>
      <c r="E211" s="263"/>
      <c r="F211" s="261"/>
      <c r="G211" s="264"/>
      <c r="H211" s="252">
        <v>7</v>
      </c>
      <c r="I211" s="253"/>
    </row>
    <row r="212" spans="1:9" s="256" customFormat="1" ht="15" x14ac:dyDescent="0.2">
      <c r="A212" s="269">
        <v>21119</v>
      </c>
      <c r="B212" s="288"/>
      <c r="C212" s="263"/>
      <c r="D212" s="261"/>
      <c r="E212" s="263"/>
      <c r="F212" s="261"/>
      <c r="G212" s="264"/>
      <c r="H212" s="252">
        <v>7</v>
      </c>
      <c r="I212" s="253"/>
    </row>
    <row r="213" spans="1:9" s="256" customFormat="1" ht="15" x14ac:dyDescent="0.2">
      <c r="A213" s="266">
        <v>21219</v>
      </c>
      <c r="B213" s="288"/>
      <c r="C213" s="263"/>
      <c r="D213" s="261"/>
      <c r="E213" s="263"/>
      <c r="F213" s="261"/>
      <c r="G213" s="264"/>
      <c r="H213" s="252">
        <v>7</v>
      </c>
      <c r="I213" s="253"/>
    </row>
    <row r="214" spans="1:9" s="256" customFormat="1" ht="15" x14ac:dyDescent="0.2">
      <c r="A214" s="266">
        <v>21319</v>
      </c>
      <c r="B214" s="288"/>
      <c r="C214" s="263"/>
      <c r="D214" s="261"/>
      <c r="E214" s="263"/>
      <c r="F214" s="261"/>
      <c r="G214" s="264"/>
      <c r="H214" s="252">
        <v>7</v>
      </c>
      <c r="I214" s="253"/>
    </row>
    <row r="215" spans="1:9" s="256" customFormat="1" ht="15" x14ac:dyDescent="0.2">
      <c r="A215" s="269">
        <v>21419</v>
      </c>
      <c r="B215" s="288"/>
      <c r="C215" s="263"/>
      <c r="D215" s="261"/>
      <c r="E215" s="263"/>
      <c r="F215" s="261"/>
      <c r="G215" s="264"/>
      <c r="H215" s="252">
        <v>7</v>
      </c>
      <c r="I215" s="253"/>
    </row>
    <row r="216" spans="1:9" s="256" customFormat="1" ht="15" x14ac:dyDescent="0.2">
      <c r="A216" s="266">
        <v>21519</v>
      </c>
      <c r="B216" s="288"/>
      <c r="C216" s="263"/>
      <c r="D216" s="261"/>
      <c r="E216" s="263"/>
      <c r="F216" s="261"/>
      <c r="G216" s="264"/>
      <c r="H216" s="252">
        <v>7</v>
      </c>
      <c r="I216" s="253"/>
    </row>
    <row r="217" spans="1:9" s="256" customFormat="1" ht="15" x14ac:dyDescent="0.2">
      <c r="A217" s="266">
        <v>21619</v>
      </c>
      <c r="B217" s="288"/>
      <c r="C217" s="263"/>
      <c r="D217" s="261"/>
      <c r="E217" s="263"/>
      <c r="F217" s="261"/>
      <c r="G217" s="264"/>
      <c r="H217" s="252">
        <v>7</v>
      </c>
      <c r="I217" s="253"/>
    </row>
    <row r="218" spans="1:9" s="256" customFormat="1" ht="15" x14ac:dyDescent="0.2">
      <c r="A218" s="269">
        <v>21719</v>
      </c>
      <c r="B218" s="288"/>
      <c r="C218" s="263"/>
      <c r="D218" s="261"/>
      <c r="E218" s="263"/>
      <c r="F218" s="261"/>
      <c r="G218" s="264"/>
      <c r="H218" s="252">
        <v>7</v>
      </c>
      <c r="I218" s="253"/>
    </row>
    <row r="219" spans="1:9" s="256" customFormat="1" ht="15" x14ac:dyDescent="0.2">
      <c r="A219" s="266">
        <v>21819</v>
      </c>
      <c r="B219" s="288"/>
      <c r="C219" s="263"/>
      <c r="D219" s="261"/>
      <c r="E219" s="263"/>
      <c r="F219" s="261"/>
      <c r="G219" s="264"/>
      <c r="H219" s="252">
        <v>7</v>
      </c>
      <c r="I219" s="253"/>
    </row>
    <row r="220" spans="1:9" s="256" customFormat="1" ht="15" x14ac:dyDescent="0.2">
      <c r="A220" s="269">
        <v>21919</v>
      </c>
      <c r="B220" s="288"/>
      <c r="C220" s="263"/>
      <c r="D220" s="282"/>
      <c r="E220" s="263"/>
      <c r="F220" s="261"/>
      <c r="G220" s="264"/>
      <c r="H220" s="252">
        <v>7</v>
      </c>
      <c r="I220" s="253"/>
    </row>
    <row r="221" spans="1:9" s="256" customFormat="1" ht="15" x14ac:dyDescent="0.2">
      <c r="A221" s="266">
        <v>22019</v>
      </c>
      <c r="B221" s="288"/>
      <c r="C221" s="263"/>
      <c r="D221" s="282"/>
      <c r="E221" s="263"/>
      <c r="F221" s="261"/>
      <c r="G221" s="264"/>
      <c r="H221" s="252">
        <v>7</v>
      </c>
      <c r="I221" s="253"/>
    </row>
    <row r="222" spans="1:9" s="256" customFormat="1" ht="15" x14ac:dyDescent="0.2">
      <c r="A222" s="266">
        <v>22119</v>
      </c>
      <c r="B222" s="288"/>
      <c r="C222" s="263"/>
      <c r="D222" s="261"/>
      <c r="E222" s="263"/>
      <c r="F222" s="261"/>
      <c r="G222" s="264"/>
      <c r="H222" s="252">
        <v>7</v>
      </c>
      <c r="I222" s="253"/>
    </row>
    <row r="223" spans="1:9" s="256" customFormat="1" ht="15" x14ac:dyDescent="0.2">
      <c r="A223" s="269">
        <v>22219</v>
      </c>
      <c r="B223" s="288"/>
      <c r="C223" s="263"/>
      <c r="D223" s="261"/>
      <c r="E223" s="263"/>
      <c r="F223" s="261"/>
      <c r="G223" s="264"/>
      <c r="H223" s="252">
        <v>7</v>
      </c>
      <c r="I223" s="253"/>
    </row>
    <row r="224" spans="1:9" s="256" customFormat="1" ht="15" x14ac:dyDescent="0.2">
      <c r="A224" s="266">
        <v>22319</v>
      </c>
      <c r="B224" s="290"/>
      <c r="C224" s="263"/>
      <c r="D224" s="282"/>
      <c r="E224" s="263"/>
      <c r="F224" s="261"/>
      <c r="G224" s="264"/>
      <c r="H224" s="252">
        <v>7</v>
      </c>
      <c r="I224" s="253"/>
    </row>
    <row r="225" spans="1:9" s="256" customFormat="1" ht="15" x14ac:dyDescent="0.2">
      <c r="A225" s="269">
        <v>22419</v>
      </c>
      <c r="B225" s="288"/>
      <c r="C225" s="263"/>
      <c r="D225" s="261"/>
      <c r="E225" s="263"/>
      <c r="F225" s="261"/>
      <c r="G225" s="264"/>
      <c r="H225" s="252">
        <v>7</v>
      </c>
      <c r="I225" s="253"/>
    </row>
    <row r="226" spans="1:9" s="256" customFormat="1" ht="15" x14ac:dyDescent="0.2">
      <c r="A226" s="266">
        <v>22519</v>
      </c>
      <c r="B226" s="288"/>
      <c r="C226" s="263"/>
      <c r="D226" s="261"/>
      <c r="E226" s="263"/>
      <c r="F226" s="261"/>
      <c r="G226" s="264"/>
      <c r="H226" s="252">
        <v>7</v>
      </c>
      <c r="I226" s="253"/>
    </row>
    <row r="227" spans="1:9" s="256" customFormat="1" ht="15" x14ac:dyDescent="0.2">
      <c r="A227" s="266">
        <v>22619</v>
      </c>
      <c r="B227" s="288"/>
      <c r="C227" s="263"/>
      <c r="D227" s="261"/>
      <c r="E227" s="263"/>
      <c r="F227" s="261"/>
      <c r="G227" s="264"/>
      <c r="H227" s="252">
        <v>7</v>
      </c>
      <c r="I227" s="253"/>
    </row>
    <row r="228" spans="1:9" s="256" customFormat="1" ht="15" x14ac:dyDescent="0.2">
      <c r="A228" s="269">
        <v>22719</v>
      </c>
      <c r="B228" s="288"/>
      <c r="C228" s="263"/>
      <c r="D228" s="282"/>
      <c r="E228" s="263"/>
      <c r="F228" s="261"/>
      <c r="G228" s="264"/>
      <c r="H228" s="252">
        <v>7</v>
      </c>
      <c r="I228" s="253"/>
    </row>
    <row r="229" spans="1:9" s="256" customFormat="1" ht="15" x14ac:dyDescent="0.2">
      <c r="A229" s="266">
        <v>22819</v>
      </c>
      <c r="B229" s="288"/>
      <c r="C229" s="263"/>
      <c r="D229" s="261"/>
      <c r="E229" s="263"/>
      <c r="F229" s="261"/>
      <c r="G229" s="264"/>
      <c r="H229" s="252">
        <v>7</v>
      </c>
      <c r="I229" s="253"/>
    </row>
    <row r="230" spans="1:9" s="256" customFormat="1" ht="15" x14ac:dyDescent="0.2">
      <c r="A230" s="266">
        <v>22919</v>
      </c>
      <c r="B230" s="288"/>
      <c r="C230" s="263"/>
      <c r="D230" s="261"/>
      <c r="E230" s="293"/>
      <c r="F230" s="261"/>
      <c r="G230" s="264"/>
      <c r="H230" s="252">
        <v>7</v>
      </c>
      <c r="I230" s="253"/>
    </row>
    <row r="231" spans="1:9" s="256" customFormat="1" ht="15" x14ac:dyDescent="0.2">
      <c r="A231" s="269">
        <v>23019</v>
      </c>
      <c r="B231" s="288"/>
      <c r="C231" s="263"/>
      <c r="D231" s="261"/>
      <c r="E231" s="263"/>
      <c r="F231" s="261"/>
      <c r="G231" s="264"/>
      <c r="H231" s="252">
        <v>7</v>
      </c>
      <c r="I231" s="253"/>
    </row>
    <row r="232" spans="1:9" s="256" customFormat="1" ht="15" x14ac:dyDescent="0.2">
      <c r="A232" s="266">
        <v>23119</v>
      </c>
      <c r="B232" s="288"/>
      <c r="C232" s="263"/>
      <c r="D232" s="261"/>
      <c r="E232" s="263"/>
      <c r="F232" s="261"/>
      <c r="G232" s="264"/>
      <c r="H232" s="252">
        <v>7</v>
      </c>
      <c r="I232" s="253"/>
    </row>
    <row r="233" spans="1:9" s="256" customFormat="1" ht="15" x14ac:dyDescent="0.2">
      <c r="A233" s="269">
        <v>23219</v>
      </c>
      <c r="B233" s="288"/>
      <c r="C233" s="263"/>
      <c r="D233" s="261"/>
      <c r="E233" s="263"/>
      <c r="F233" s="261"/>
      <c r="G233" s="264"/>
      <c r="H233" s="252">
        <v>7</v>
      </c>
      <c r="I233" s="253"/>
    </row>
    <row r="234" spans="1:9" s="256" customFormat="1" ht="15" x14ac:dyDescent="0.2">
      <c r="A234" s="266">
        <v>23319</v>
      </c>
      <c r="B234" s="288"/>
      <c r="C234" s="263"/>
      <c r="D234" s="261"/>
      <c r="E234" s="263"/>
      <c r="F234" s="261"/>
      <c r="G234" s="264"/>
      <c r="H234" s="252">
        <v>7</v>
      </c>
      <c r="I234" s="253"/>
    </row>
    <row r="235" spans="1:9" s="256" customFormat="1" ht="15" x14ac:dyDescent="0.2">
      <c r="A235" s="266">
        <v>23419</v>
      </c>
      <c r="B235" s="288"/>
      <c r="C235" s="263"/>
      <c r="D235" s="261"/>
      <c r="E235" s="263"/>
      <c r="F235" s="261"/>
      <c r="G235" s="264"/>
      <c r="H235" s="252">
        <v>7</v>
      </c>
      <c r="I235" s="253"/>
    </row>
    <row r="236" spans="1:9" s="256" customFormat="1" ht="15" x14ac:dyDescent="0.2">
      <c r="A236" s="269">
        <v>23519</v>
      </c>
      <c r="B236" s="288"/>
      <c r="C236" s="263"/>
      <c r="D236" s="261"/>
      <c r="E236" s="263"/>
      <c r="F236" s="261"/>
      <c r="G236" s="264"/>
      <c r="H236" s="252">
        <v>7</v>
      </c>
      <c r="I236" s="253"/>
    </row>
    <row r="237" spans="1:9" s="256" customFormat="1" ht="15" x14ac:dyDescent="0.2">
      <c r="A237" s="266">
        <v>23619</v>
      </c>
      <c r="B237" s="288"/>
      <c r="C237" s="263"/>
      <c r="D237" s="261"/>
      <c r="E237" s="263"/>
      <c r="F237" s="261"/>
      <c r="G237" s="264"/>
      <c r="H237" s="252">
        <v>7</v>
      </c>
      <c r="I237" s="253"/>
    </row>
    <row r="238" spans="1:9" s="256" customFormat="1" ht="15" x14ac:dyDescent="0.2">
      <c r="A238" s="269">
        <v>23719</v>
      </c>
      <c r="B238" s="288"/>
      <c r="C238" s="263"/>
      <c r="D238" s="261"/>
      <c r="E238" s="263"/>
      <c r="F238" s="261"/>
      <c r="G238" s="264"/>
      <c r="H238" s="252">
        <v>7</v>
      </c>
      <c r="I238" s="253"/>
    </row>
    <row r="239" spans="1:9" s="256" customFormat="1" ht="15" x14ac:dyDescent="0.2">
      <c r="A239" s="266">
        <v>23819</v>
      </c>
      <c r="B239" s="287"/>
      <c r="C239" s="263"/>
      <c r="D239" s="261"/>
      <c r="E239" s="263"/>
      <c r="F239" s="261"/>
      <c r="G239" s="264"/>
      <c r="H239" s="252">
        <v>7</v>
      </c>
      <c r="I239" s="253"/>
    </row>
    <row r="240" spans="1:9" s="256" customFormat="1" ht="15" x14ac:dyDescent="0.2">
      <c r="A240" s="266">
        <v>23919</v>
      </c>
      <c r="B240" s="288"/>
      <c r="C240" s="263"/>
      <c r="D240" s="261"/>
      <c r="E240" s="263"/>
      <c r="F240" s="261"/>
      <c r="G240" s="264"/>
      <c r="H240" s="252">
        <v>8</v>
      </c>
      <c r="I240" s="253"/>
    </row>
    <row r="241" spans="1:9" s="256" customFormat="1" ht="15" x14ac:dyDescent="0.2">
      <c r="A241" s="269">
        <v>24019</v>
      </c>
      <c r="B241" s="288"/>
      <c r="C241" s="263"/>
      <c r="D241" s="261"/>
      <c r="E241" s="263"/>
      <c r="F241" s="261"/>
      <c r="G241" s="264"/>
      <c r="H241" s="252">
        <v>8</v>
      </c>
      <c r="I241" s="253"/>
    </row>
    <row r="242" spans="1:9" s="256" customFormat="1" ht="15" x14ac:dyDescent="0.2">
      <c r="A242" s="269">
        <v>24119</v>
      </c>
      <c r="B242" s="288"/>
      <c r="C242" s="263"/>
      <c r="D242" s="261"/>
      <c r="E242" s="263"/>
      <c r="F242" s="261"/>
      <c r="G242" s="264"/>
      <c r="H242" s="252">
        <v>8</v>
      </c>
      <c r="I242" s="253"/>
    </row>
    <row r="243" spans="1:9" s="256" customFormat="1" ht="15" x14ac:dyDescent="0.2">
      <c r="A243" s="266">
        <v>24219</v>
      </c>
      <c r="B243" s="288"/>
      <c r="C243" s="263"/>
      <c r="D243" s="261"/>
      <c r="E243" s="263"/>
      <c r="F243" s="261"/>
      <c r="G243" s="264"/>
      <c r="H243" s="252">
        <v>8</v>
      </c>
      <c r="I243" s="253"/>
    </row>
    <row r="244" spans="1:9" s="256" customFormat="1" ht="15" x14ac:dyDescent="0.2">
      <c r="A244" s="266">
        <v>24319</v>
      </c>
      <c r="B244" s="287"/>
      <c r="C244" s="263"/>
      <c r="D244" s="282"/>
      <c r="E244" s="263"/>
      <c r="F244" s="261"/>
      <c r="G244" s="264"/>
      <c r="H244" s="252">
        <v>8</v>
      </c>
      <c r="I244" s="253"/>
    </row>
    <row r="245" spans="1:9" s="256" customFormat="1" ht="15" x14ac:dyDescent="0.2">
      <c r="A245" s="269">
        <v>24419</v>
      </c>
      <c r="B245" s="287"/>
      <c r="C245" s="263"/>
      <c r="D245" s="261"/>
      <c r="E245" s="263"/>
      <c r="F245" s="261"/>
      <c r="G245" s="264"/>
      <c r="H245" s="252">
        <v>8</v>
      </c>
      <c r="I245" s="253"/>
    </row>
    <row r="246" spans="1:9" s="256" customFormat="1" ht="15" x14ac:dyDescent="0.2">
      <c r="A246" s="266">
        <v>24519</v>
      </c>
      <c r="B246" s="288"/>
      <c r="C246" s="263"/>
      <c r="D246" s="261"/>
      <c r="E246" s="263"/>
      <c r="F246" s="261"/>
      <c r="G246" s="264"/>
      <c r="H246" s="252">
        <v>8</v>
      </c>
      <c r="I246" s="253"/>
    </row>
    <row r="247" spans="1:9" s="256" customFormat="1" ht="15" x14ac:dyDescent="0.2">
      <c r="A247" s="269">
        <v>24619</v>
      </c>
      <c r="B247" s="287"/>
      <c r="C247" s="263"/>
      <c r="D247" s="282"/>
      <c r="E247" s="263"/>
      <c r="F247" s="261"/>
      <c r="G247" s="264"/>
      <c r="H247" s="252">
        <v>8</v>
      </c>
      <c r="I247" s="253"/>
    </row>
    <row r="248" spans="1:9" s="256" customFormat="1" ht="15" x14ac:dyDescent="0.2">
      <c r="A248" s="266">
        <v>24719</v>
      </c>
      <c r="B248" s="288"/>
      <c r="C248" s="263"/>
      <c r="D248" s="282"/>
      <c r="E248" s="263"/>
      <c r="F248" s="261"/>
      <c r="G248" s="264"/>
      <c r="H248" s="252">
        <v>8</v>
      </c>
      <c r="I248" s="253"/>
    </row>
    <row r="249" spans="1:9" s="256" customFormat="1" ht="15" x14ac:dyDescent="0.2">
      <c r="A249" s="266">
        <v>24819</v>
      </c>
      <c r="B249" s="288"/>
      <c r="C249" s="263"/>
      <c r="D249" s="282"/>
      <c r="E249" s="263"/>
      <c r="F249" s="261"/>
      <c r="G249" s="264"/>
      <c r="H249" s="252">
        <v>8</v>
      </c>
      <c r="I249" s="253"/>
    </row>
    <row r="250" spans="1:9" s="256" customFormat="1" ht="15" x14ac:dyDescent="0.2">
      <c r="A250" s="269">
        <v>24919</v>
      </c>
      <c r="B250" s="287"/>
      <c r="C250" s="263"/>
      <c r="D250" s="261"/>
      <c r="E250" s="263"/>
      <c r="F250" s="261"/>
      <c r="G250" s="264"/>
      <c r="H250" s="252">
        <v>8</v>
      </c>
      <c r="I250" s="253"/>
    </row>
    <row r="251" spans="1:9" s="256" customFormat="1" ht="15" x14ac:dyDescent="0.2">
      <c r="A251" s="266">
        <v>25019</v>
      </c>
      <c r="B251" s="288"/>
      <c r="C251" s="263"/>
      <c r="D251" s="261"/>
      <c r="E251" s="263"/>
      <c r="F251" s="261"/>
      <c r="G251" s="264"/>
      <c r="H251" s="252">
        <v>8</v>
      </c>
      <c r="I251" s="253"/>
    </row>
    <row r="252" spans="1:9" s="256" customFormat="1" ht="15" x14ac:dyDescent="0.2">
      <c r="A252" s="269">
        <v>25119</v>
      </c>
      <c r="B252" s="287"/>
      <c r="C252" s="263"/>
      <c r="D252" s="261"/>
      <c r="E252" s="263"/>
      <c r="F252" s="261"/>
      <c r="G252" s="264"/>
      <c r="H252" s="252">
        <v>8</v>
      </c>
      <c r="I252" s="253"/>
    </row>
    <row r="253" spans="1:9" s="256" customFormat="1" ht="15" x14ac:dyDescent="0.2">
      <c r="A253" s="266">
        <v>25219</v>
      </c>
      <c r="B253" s="287"/>
      <c r="C253" s="263"/>
      <c r="D253" s="261"/>
      <c r="E253" s="263"/>
      <c r="F253" s="261"/>
      <c r="G253" s="264"/>
      <c r="H253" s="252">
        <v>8</v>
      </c>
      <c r="I253" s="253"/>
    </row>
    <row r="254" spans="1:9" s="256" customFormat="1" ht="15" x14ac:dyDescent="0.2">
      <c r="A254" s="266">
        <v>25319</v>
      </c>
      <c r="B254" s="288"/>
      <c r="C254" s="263"/>
      <c r="D254" s="261"/>
      <c r="E254" s="263"/>
      <c r="F254" s="261"/>
      <c r="G254" s="264"/>
      <c r="H254" s="252">
        <v>8</v>
      </c>
      <c r="I254" s="253"/>
    </row>
    <row r="255" spans="1:9" s="256" customFormat="1" ht="15" x14ac:dyDescent="0.2">
      <c r="A255" s="269">
        <v>25419</v>
      </c>
      <c r="B255" s="288"/>
      <c r="C255" s="263"/>
      <c r="D255" s="261"/>
      <c r="E255" s="263"/>
      <c r="F255" s="261"/>
      <c r="G255" s="264"/>
      <c r="H255" s="252">
        <v>8</v>
      </c>
      <c r="I255" s="253"/>
    </row>
    <row r="256" spans="1:9" s="256" customFormat="1" ht="15" x14ac:dyDescent="0.2">
      <c r="A256" s="266">
        <v>25519</v>
      </c>
      <c r="B256" s="288"/>
      <c r="C256" s="263"/>
      <c r="D256" s="261"/>
      <c r="E256" s="263"/>
      <c r="F256" s="261"/>
      <c r="G256" s="264"/>
      <c r="H256" s="252">
        <v>8</v>
      </c>
      <c r="I256" s="253"/>
    </row>
    <row r="257" spans="1:9" s="256" customFormat="1" ht="15" x14ac:dyDescent="0.2">
      <c r="A257" s="266">
        <v>25619</v>
      </c>
      <c r="B257" s="288"/>
      <c r="C257" s="263"/>
      <c r="D257" s="261"/>
      <c r="E257" s="263"/>
      <c r="F257" s="261"/>
      <c r="G257" s="264"/>
      <c r="H257" s="252">
        <v>8</v>
      </c>
      <c r="I257" s="253"/>
    </row>
    <row r="258" spans="1:9" s="256" customFormat="1" ht="15" x14ac:dyDescent="0.2">
      <c r="A258" s="269">
        <v>25719</v>
      </c>
      <c r="B258" s="287"/>
      <c r="C258" s="263"/>
      <c r="D258" s="261"/>
      <c r="E258" s="263"/>
      <c r="F258" s="261"/>
      <c r="G258" s="264"/>
      <c r="H258" s="252">
        <v>8</v>
      </c>
      <c r="I258" s="253"/>
    </row>
    <row r="259" spans="1:9" s="256" customFormat="1" ht="15" x14ac:dyDescent="0.2">
      <c r="A259" s="266">
        <v>25819</v>
      </c>
      <c r="B259" s="287"/>
      <c r="C259" s="263"/>
      <c r="D259" s="282"/>
      <c r="E259" s="263"/>
      <c r="F259" s="261"/>
      <c r="G259" s="264"/>
      <c r="H259" s="252">
        <v>8</v>
      </c>
      <c r="I259" s="253"/>
    </row>
    <row r="260" spans="1:9" s="256" customFormat="1" ht="15" x14ac:dyDescent="0.2">
      <c r="A260" s="269">
        <v>25919</v>
      </c>
      <c r="B260" s="288"/>
      <c r="C260" s="263"/>
      <c r="D260" s="261"/>
      <c r="E260" s="263"/>
      <c r="F260" s="261"/>
      <c r="G260" s="264"/>
      <c r="H260" s="252">
        <v>8</v>
      </c>
      <c r="I260" s="253"/>
    </row>
    <row r="261" spans="1:9" s="256" customFormat="1" ht="15" x14ac:dyDescent="0.2">
      <c r="A261" s="266">
        <v>26019</v>
      </c>
      <c r="B261" s="288"/>
      <c r="C261" s="263"/>
      <c r="D261" s="282"/>
      <c r="E261" s="263"/>
      <c r="F261" s="261"/>
      <c r="G261" s="264"/>
      <c r="H261" s="252">
        <v>8</v>
      </c>
      <c r="I261" s="253"/>
    </row>
    <row r="262" spans="1:9" s="256" customFormat="1" ht="15" x14ac:dyDescent="0.2">
      <c r="A262" s="266">
        <v>26119</v>
      </c>
      <c r="B262" s="288"/>
      <c r="C262" s="263"/>
      <c r="D262" s="261"/>
      <c r="E262" s="263"/>
      <c r="F262" s="261"/>
      <c r="G262" s="264"/>
      <c r="H262" s="252">
        <v>8</v>
      </c>
      <c r="I262" s="253"/>
    </row>
    <row r="263" spans="1:9" s="256" customFormat="1" ht="15" x14ac:dyDescent="0.2">
      <c r="A263" s="269">
        <v>26219</v>
      </c>
      <c r="B263" s="288"/>
      <c r="C263" s="263"/>
      <c r="D263" s="261"/>
      <c r="E263" s="263"/>
      <c r="F263" s="261"/>
      <c r="G263" s="264"/>
      <c r="H263" s="252">
        <v>8</v>
      </c>
      <c r="I263" s="253"/>
    </row>
    <row r="264" spans="1:9" s="256" customFormat="1" ht="15" x14ac:dyDescent="0.2">
      <c r="A264" s="266">
        <v>26319</v>
      </c>
      <c r="B264" s="288"/>
      <c r="C264" s="263"/>
      <c r="D264" s="261"/>
      <c r="E264" s="263"/>
      <c r="F264" s="261"/>
      <c r="G264" s="264"/>
      <c r="H264" s="252">
        <v>8</v>
      </c>
      <c r="I264" s="253"/>
    </row>
    <row r="265" spans="1:9" s="256" customFormat="1" ht="15" x14ac:dyDescent="0.2">
      <c r="A265" s="269">
        <v>26419</v>
      </c>
      <c r="B265" s="288"/>
      <c r="C265" s="263"/>
      <c r="D265" s="261"/>
      <c r="E265" s="263"/>
      <c r="F265" s="261"/>
      <c r="G265" s="264"/>
      <c r="H265" s="252">
        <v>8</v>
      </c>
      <c r="I265" s="253"/>
    </row>
    <row r="266" spans="1:9" s="256" customFormat="1" ht="15" x14ac:dyDescent="0.2">
      <c r="A266" s="266">
        <v>26519</v>
      </c>
      <c r="B266" s="287"/>
      <c r="C266" s="263"/>
      <c r="D266" s="261"/>
      <c r="E266" s="263"/>
      <c r="F266" s="261"/>
      <c r="G266" s="264"/>
      <c r="H266" s="252">
        <v>8</v>
      </c>
      <c r="I266" s="253"/>
    </row>
    <row r="267" spans="1:9" s="256" customFormat="1" ht="15" x14ac:dyDescent="0.2">
      <c r="A267" s="266">
        <v>26619</v>
      </c>
      <c r="B267" s="288"/>
      <c r="C267" s="263"/>
      <c r="D267" s="261"/>
      <c r="E267" s="263"/>
      <c r="F267" s="261"/>
      <c r="G267" s="264"/>
      <c r="H267" s="252">
        <v>8</v>
      </c>
      <c r="I267" s="253"/>
    </row>
    <row r="268" spans="1:9" s="256" customFormat="1" ht="15" x14ac:dyDescent="0.2">
      <c r="A268" s="269">
        <v>26719</v>
      </c>
      <c r="B268" s="287"/>
      <c r="C268" s="263"/>
      <c r="D268" s="261"/>
      <c r="E268" s="263"/>
      <c r="F268" s="261"/>
      <c r="G268" s="264"/>
      <c r="H268" s="252">
        <v>8</v>
      </c>
      <c r="I268" s="253"/>
    </row>
    <row r="269" spans="1:9" s="256" customFormat="1" ht="15" x14ac:dyDescent="0.2">
      <c r="A269" s="266">
        <v>26819</v>
      </c>
      <c r="B269" s="288"/>
      <c r="C269" s="263"/>
      <c r="D269" s="261"/>
      <c r="E269" s="263"/>
      <c r="F269" s="261"/>
      <c r="G269" s="264"/>
      <c r="H269" s="252">
        <v>8</v>
      </c>
      <c r="I269" s="253"/>
    </row>
    <row r="270" spans="1:9" s="256" customFormat="1" ht="15" x14ac:dyDescent="0.2">
      <c r="A270" s="266">
        <v>26919</v>
      </c>
      <c r="B270" s="288"/>
      <c r="C270" s="263"/>
      <c r="D270" s="282"/>
      <c r="E270" s="263"/>
      <c r="F270" s="261"/>
      <c r="G270" s="264"/>
      <c r="H270" s="252">
        <v>8</v>
      </c>
      <c r="I270" s="253"/>
    </row>
    <row r="271" spans="1:9" s="256" customFormat="1" ht="15" x14ac:dyDescent="0.2">
      <c r="A271" s="269">
        <v>27019</v>
      </c>
      <c r="B271" s="288"/>
      <c r="C271" s="263"/>
      <c r="D271" s="261"/>
      <c r="E271" s="263"/>
      <c r="F271" s="261"/>
      <c r="G271" s="264"/>
      <c r="H271" s="252">
        <v>8</v>
      </c>
      <c r="I271" s="253"/>
    </row>
    <row r="272" spans="1:9" s="256" customFormat="1" ht="15" x14ac:dyDescent="0.2">
      <c r="A272" s="266">
        <v>27119</v>
      </c>
      <c r="B272" s="287"/>
      <c r="C272" s="263"/>
      <c r="D272" s="261"/>
      <c r="E272" s="263"/>
      <c r="F272" s="261"/>
      <c r="G272" s="264"/>
      <c r="H272" s="252">
        <v>8</v>
      </c>
      <c r="I272" s="253"/>
    </row>
    <row r="273" spans="1:9" s="256" customFormat="1" ht="15" x14ac:dyDescent="0.2">
      <c r="A273" s="269">
        <v>27219</v>
      </c>
      <c r="B273" s="287"/>
      <c r="C273" s="263"/>
      <c r="D273" s="261"/>
      <c r="E273" s="263"/>
      <c r="F273" s="261"/>
      <c r="G273" s="264"/>
      <c r="H273" s="252">
        <v>8</v>
      </c>
      <c r="I273" s="253"/>
    </row>
    <row r="274" spans="1:9" s="256" customFormat="1" ht="15" x14ac:dyDescent="0.2">
      <c r="A274" s="266">
        <v>27319</v>
      </c>
      <c r="B274" s="287"/>
      <c r="C274" s="263"/>
      <c r="D274" s="261"/>
      <c r="E274" s="263"/>
      <c r="F274" s="261"/>
      <c r="G274" s="264"/>
      <c r="H274" s="252">
        <v>8</v>
      </c>
      <c r="I274" s="253"/>
    </row>
    <row r="275" spans="1:9" s="256" customFormat="1" ht="15" x14ac:dyDescent="0.2">
      <c r="A275" s="266">
        <v>27419</v>
      </c>
      <c r="B275" s="287"/>
      <c r="C275" s="263"/>
      <c r="D275" s="261"/>
      <c r="E275" s="263"/>
      <c r="F275" s="261"/>
      <c r="G275" s="264"/>
      <c r="H275" s="252">
        <v>8</v>
      </c>
      <c r="I275" s="253"/>
    </row>
    <row r="276" spans="1:9" s="256" customFormat="1" ht="15" x14ac:dyDescent="0.2">
      <c r="A276" s="269">
        <v>27519</v>
      </c>
      <c r="B276" s="287"/>
      <c r="C276" s="263"/>
      <c r="D276" s="261"/>
      <c r="E276" s="263"/>
      <c r="F276" s="261"/>
      <c r="G276" s="264"/>
      <c r="H276" s="252">
        <v>8</v>
      </c>
      <c r="I276" s="253"/>
    </row>
    <row r="277" spans="1:9" s="256" customFormat="1" ht="15" x14ac:dyDescent="0.2">
      <c r="A277" s="266">
        <v>27619</v>
      </c>
      <c r="B277" s="288"/>
      <c r="C277" s="263"/>
      <c r="D277" s="282"/>
      <c r="E277" s="263"/>
      <c r="F277" s="261"/>
      <c r="G277" s="264"/>
      <c r="H277" s="252">
        <v>8</v>
      </c>
      <c r="I277" s="253"/>
    </row>
    <row r="278" spans="1:9" s="256" customFormat="1" ht="15" x14ac:dyDescent="0.2">
      <c r="A278" s="269">
        <v>27719</v>
      </c>
      <c r="B278" s="288"/>
      <c r="C278" s="263"/>
      <c r="D278" s="282"/>
      <c r="E278" s="263"/>
      <c r="F278" s="261"/>
      <c r="G278" s="264"/>
      <c r="H278" s="252">
        <v>8</v>
      </c>
      <c r="I278" s="253"/>
    </row>
    <row r="279" spans="1:9" s="256" customFormat="1" ht="15" x14ac:dyDescent="0.2">
      <c r="A279" s="266">
        <v>27819</v>
      </c>
      <c r="B279" s="287"/>
      <c r="C279" s="263"/>
      <c r="D279" s="282"/>
      <c r="E279" s="263"/>
      <c r="F279" s="261"/>
      <c r="G279" s="264"/>
      <c r="H279" s="252">
        <v>8</v>
      </c>
      <c r="I279" s="253"/>
    </row>
    <row r="280" spans="1:9" s="256" customFormat="1" ht="15" x14ac:dyDescent="0.2">
      <c r="A280" s="266">
        <v>27919</v>
      </c>
      <c r="B280" s="287"/>
      <c r="C280" s="263"/>
      <c r="D280" s="261"/>
      <c r="E280" s="263"/>
      <c r="F280" s="261"/>
      <c r="G280" s="264"/>
      <c r="H280" s="252">
        <v>8</v>
      </c>
      <c r="I280" s="253"/>
    </row>
    <row r="281" spans="1:9" s="256" customFormat="1" ht="15" x14ac:dyDescent="0.2">
      <c r="A281" s="269">
        <v>28019</v>
      </c>
      <c r="B281" s="287"/>
      <c r="C281" s="263"/>
      <c r="D281" s="282"/>
      <c r="E281" s="263"/>
      <c r="F281" s="261"/>
      <c r="G281" s="264"/>
      <c r="H281" s="252">
        <v>8</v>
      </c>
      <c r="I281" s="253"/>
    </row>
    <row r="282" spans="1:9" s="256" customFormat="1" ht="15" x14ac:dyDescent="0.2">
      <c r="A282" s="269">
        <v>28119</v>
      </c>
      <c r="B282" s="287"/>
      <c r="C282" s="263"/>
      <c r="D282" s="261"/>
      <c r="E282" s="263"/>
      <c r="F282" s="261"/>
      <c r="G282" s="264"/>
      <c r="H282" s="252">
        <v>9</v>
      </c>
      <c r="I282" s="253"/>
    </row>
    <row r="283" spans="1:9" s="256" customFormat="1" ht="15" x14ac:dyDescent="0.2">
      <c r="A283" s="266">
        <v>28219</v>
      </c>
      <c r="B283" s="287"/>
      <c r="C283" s="263"/>
      <c r="D283" s="261"/>
      <c r="E283" s="263"/>
      <c r="F283" s="261"/>
      <c r="G283" s="264"/>
      <c r="H283" s="252">
        <v>9</v>
      </c>
      <c r="I283" s="253"/>
    </row>
    <row r="284" spans="1:9" s="256" customFormat="1" ht="15" x14ac:dyDescent="0.2">
      <c r="A284" s="266">
        <v>28319</v>
      </c>
      <c r="B284" s="287"/>
      <c r="C284" s="348"/>
      <c r="D284" s="349"/>
      <c r="E284" s="349"/>
      <c r="F284" s="349"/>
      <c r="G284" s="350"/>
      <c r="H284" s="252">
        <v>9</v>
      </c>
      <c r="I284" s="253"/>
    </row>
    <row r="285" spans="1:9" s="256" customFormat="1" ht="15" x14ac:dyDescent="0.2">
      <c r="A285" s="269">
        <v>28419</v>
      </c>
      <c r="B285" s="287"/>
      <c r="C285" s="263"/>
      <c r="D285" s="261"/>
      <c r="E285" s="263"/>
      <c r="F285" s="261"/>
      <c r="G285" s="264"/>
      <c r="H285" s="252">
        <v>9</v>
      </c>
      <c r="I285" s="253"/>
    </row>
    <row r="286" spans="1:9" s="256" customFormat="1" ht="15" x14ac:dyDescent="0.2">
      <c r="A286" s="266">
        <v>28519</v>
      </c>
      <c r="B286" s="287"/>
      <c r="C286" s="263"/>
      <c r="D286" s="261"/>
      <c r="E286" s="263"/>
      <c r="F286" s="261"/>
      <c r="G286" s="264"/>
      <c r="H286" s="252">
        <v>9</v>
      </c>
      <c r="I286" s="253"/>
    </row>
    <row r="287" spans="1:9" s="256" customFormat="1" ht="15" x14ac:dyDescent="0.2">
      <c r="A287" s="269">
        <v>28619</v>
      </c>
      <c r="B287" s="287"/>
      <c r="C287" s="263"/>
      <c r="D287" s="261"/>
      <c r="E287" s="263"/>
      <c r="F287" s="261"/>
      <c r="G287" s="264"/>
      <c r="H287" s="252">
        <v>9</v>
      </c>
      <c r="I287" s="253"/>
    </row>
    <row r="288" spans="1:9" s="256" customFormat="1" ht="15" x14ac:dyDescent="0.2">
      <c r="A288" s="266">
        <v>28719</v>
      </c>
      <c r="B288" s="288"/>
      <c r="C288" s="294"/>
      <c r="D288" s="261"/>
      <c r="E288" s="263"/>
      <c r="F288" s="261"/>
      <c r="G288" s="264"/>
      <c r="H288" s="252">
        <v>9</v>
      </c>
      <c r="I288" s="253"/>
    </row>
    <row r="289" spans="1:11" s="256" customFormat="1" ht="15" x14ac:dyDescent="0.2">
      <c r="A289" s="266">
        <v>28819</v>
      </c>
      <c r="B289" s="287"/>
      <c r="C289" s="263"/>
      <c r="D289" s="261"/>
      <c r="E289" s="263"/>
      <c r="F289" s="261"/>
      <c r="G289" s="264"/>
      <c r="H289" s="252">
        <v>9</v>
      </c>
      <c r="I289" s="253"/>
    </row>
    <row r="290" spans="1:11" s="256" customFormat="1" ht="15" x14ac:dyDescent="0.2">
      <c r="A290" s="269">
        <v>28919</v>
      </c>
      <c r="B290" s="287"/>
      <c r="C290" s="263"/>
      <c r="D290" s="261"/>
      <c r="E290" s="263"/>
      <c r="F290" s="261"/>
      <c r="G290" s="264"/>
      <c r="H290" s="252">
        <v>9</v>
      </c>
      <c r="I290" s="253"/>
    </row>
    <row r="291" spans="1:11" s="256" customFormat="1" ht="15" x14ac:dyDescent="0.2">
      <c r="A291" s="266">
        <v>29019</v>
      </c>
      <c r="B291" s="287"/>
      <c r="C291" s="263"/>
      <c r="D291" s="282"/>
      <c r="E291" s="263"/>
      <c r="F291" s="261"/>
      <c r="G291" s="264"/>
      <c r="H291" s="252">
        <v>9</v>
      </c>
      <c r="I291" s="253"/>
    </row>
    <row r="292" spans="1:11" s="256" customFormat="1" ht="15" x14ac:dyDescent="0.2">
      <c r="A292" s="269">
        <v>29119</v>
      </c>
      <c r="B292" s="287"/>
      <c r="C292" s="263"/>
      <c r="D292" s="282"/>
      <c r="E292" s="263"/>
      <c r="F292" s="261"/>
      <c r="G292" s="264"/>
      <c r="H292" s="252">
        <v>9</v>
      </c>
      <c r="I292" s="253"/>
    </row>
    <row r="293" spans="1:11" s="256" customFormat="1" ht="15" x14ac:dyDescent="0.2">
      <c r="A293" s="266">
        <v>29219</v>
      </c>
      <c r="B293" s="287"/>
      <c r="C293" s="263"/>
      <c r="D293" s="261"/>
      <c r="E293" s="263"/>
      <c r="F293" s="261"/>
      <c r="G293" s="264"/>
      <c r="H293" s="252">
        <v>9</v>
      </c>
      <c r="I293" s="253"/>
    </row>
    <row r="294" spans="1:11" s="256" customFormat="1" ht="15" x14ac:dyDescent="0.2">
      <c r="A294" s="266">
        <v>29319</v>
      </c>
      <c r="B294" s="287"/>
      <c r="C294" s="263"/>
      <c r="D294" s="261"/>
      <c r="E294" s="263"/>
      <c r="F294" s="261"/>
      <c r="G294" s="264"/>
      <c r="H294" s="252">
        <v>8</v>
      </c>
      <c r="I294" s="253"/>
    </row>
    <row r="295" spans="1:11" s="256" customFormat="1" ht="15" x14ac:dyDescent="0.2">
      <c r="A295" s="269">
        <v>29419</v>
      </c>
      <c r="B295" s="287"/>
      <c r="C295" s="263"/>
      <c r="D295" s="282"/>
      <c r="E295" s="263"/>
      <c r="F295" s="261"/>
      <c r="G295" s="264"/>
      <c r="H295" s="252">
        <v>9</v>
      </c>
      <c r="I295" s="253"/>
    </row>
    <row r="296" spans="1:11" s="256" customFormat="1" ht="15" x14ac:dyDescent="0.2">
      <c r="A296" s="266">
        <v>29519</v>
      </c>
      <c r="B296" s="287"/>
      <c r="C296" s="263"/>
      <c r="D296" s="261"/>
      <c r="E296" s="263"/>
      <c r="F296" s="261"/>
      <c r="G296" s="264"/>
      <c r="H296" s="252">
        <v>9</v>
      </c>
      <c r="I296" s="253"/>
    </row>
    <row r="297" spans="1:11" s="256" customFormat="1" ht="15" x14ac:dyDescent="0.2">
      <c r="A297" s="266">
        <v>29619</v>
      </c>
      <c r="B297" s="287"/>
      <c r="C297" s="263"/>
      <c r="D297" s="261"/>
      <c r="E297" s="263"/>
      <c r="F297" s="261"/>
      <c r="G297" s="264"/>
      <c r="H297" s="252">
        <v>9</v>
      </c>
      <c r="I297" s="253"/>
    </row>
    <row r="298" spans="1:11" s="256" customFormat="1" ht="15" x14ac:dyDescent="0.2">
      <c r="A298" s="269">
        <v>29719</v>
      </c>
      <c r="B298" s="287"/>
      <c r="C298" s="263"/>
      <c r="D298" s="261"/>
      <c r="E298" s="263"/>
      <c r="F298" s="261"/>
      <c r="G298" s="264"/>
      <c r="H298" s="252">
        <v>9</v>
      </c>
      <c r="I298" s="253"/>
    </row>
    <row r="299" spans="1:11" s="256" customFormat="1" ht="15" x14ac:dyDescent="0.2">
      <c r="A299" s="266">
        <v>29819</v>
      </c>
      <c r="B299" s="287"/>
      <c r="C299" s="263"/>
      <c r="D299" s="261"/>
      <c r="E299" s="263"/>
      <c r="F299" s="261"/>
      <c r="G299" s="264"/>
      <c r="H299" s="252">
        <v>9</v>
      </c>
      <c r="I299" s="253"/>
    </row>
    <row r="300" spans="1:11" s="256" customFormat="1" ht="15" x14ac:dyDescent="0.2">
      <c r="A300" s="269">
        <v>29919</v>
      </c>
      <c r="B300" s="287"/>
      <c r="C300" s="263"/>
      <c r="D300" s="261"/>
      <c r="E300" s="263"/>
      <c r="F300" s="261"/>
      <c r="G300" s="264"/>
      <c r="H300" s="252">
        <v>9</v>
      </c>
      <c r="I300" s="253"/>
    </row>
    <row r="301" spans="1:11" s="256" customFormat="1" ht="15" x14ac:dyDescent="0.2">
      <c r="A301" s="266">
        <v>30019</v>
      </c>
      <c r="B301" s="287"/>
      <c r="C301" s="263"/>
      <c r="D301" s="261"/>
      <c r="E301" s="263"/>
      <c r="F301" s="261"/>
      <c r="G301" s="264"/>
      <c r="H301" s="252">
        <v>9</v>
      </c>
      <c r="I301" s="253"/>
    </row>
    <row r="302" spans="1:11" s="256" customFormat="1" ht="15" x14ac:dyDescent="0.2">
      <c r="A302" s="266">
        <v>30119</v>
      </c>
      <c r="B302" s="287"/>
      <c r="C302" s="263"/>
      <c r="D302" s="261"/>
      <c r="E302" s="263"/>
      <c r="F302" s="261"/>
      <c r="G302" s="264"/>
      <c r="H302" s="252">
        <v>9</v>
      </c>
      <c r="I302" s="253"/>
    </row>
    <row r="303" spans="1:11" s="256" customFormat="1" ht="15" x14ac:dyDescent="0.2">
      <c r="A303" s="269">
        <v>30219</v>
      </c>
      <c r="B303" s="287"/>
      <c r="C303" s="263"/>
      <c r="D303" s="261"/>
      <c r="E303" s="263"/>
      <c r="F303" s="261"/>
      <c r="G303" s="264"/>
      <c r="H303" s="252">
        <v>9</v>
      </c>
      <c r="I303" s="253"/>
    </row>
    <row r="304" spans="1:11" s="256" customFormat="1" ht="15" x14ac:dyDescent="0.2">
      <c r="A304" s="266">
        <v>30319</v>
      </c>
      <c r="B304" s="287"/>
      <c r="C304" s="263"/>
      <c r="D304" s="261"/>
      <c r="E304" s="263"/>
      <c r="F304" s="261"/>
      <c r="G304" s="264"/>
      <c r="H304" s="252">
        <v>9</v>
      </c>
      <c r="I304" s="253"/>
      <c r="J304" s="253"/>
      <c r="K304" s="253"/>
    </row>
    <row r="305" spans="1:11" s="253" customFormat="1" ht="15" x14ac:dyDescent="0.2">
      <c r="A305" s="269">
        <v>30419</v>
      </c>
      <c r="B305" s="287"/>
      <c r="C305" s="263"/>
      <c r="D305" s="261"/>
      <c r="E305" s="263"/>
      <c r="F305" s="261"/>
      <c r="G305" s="264"/>
      <c r="H305" s="252">
        <v>9</v>
      </c>
    </row>
    <row r="306" spans="1:11" s="253" customFormat="1" ht="15" x14ac:dyDescent="0.2">
      <c r="A306" s="266">
        <v>30519</v>
      </c>
      <c r="B306" s="287"/>
      <c r="C306" s="263"/>
      <c r="D306" s="282"/>
      <c r="E306" s="263"/>
      <c r="F306" s="261"/>
      <c r="G306" s="264"/>
      <c r="H306" s="252">
        <v>9</v>
      </c>
    </row>
    <row r="307" spans="1:11" s="253" customFormat="1" ht="15" x14ac:dyDescent="0.2">
      <c r="A307" s="266">
        <v>30619</v>
      </c>
      <c r="B307" s="287"/>
      <c r="C307" s="263"/>
      <c r="D307" s="282"/>
      <c r="E307" s="263"/>
      <c r="F307" s="261"/>
      <c r="G307" s="264"/>
      <c r="H307" s="252">
        <v>9</v>
      </c>
    </row>
    <row r="308" spans="1:11" s="253" customFormat="1" ht="15" x14ac:dyDescent="0.2">
      <c r="A308" s="269">
        <v>30719</v>
      </c>
      <c r="B308" s="287"/>
      <c r="C308" s="263"/>
      <c r="D308" s="261"/>
      <c r="E308" s="263"/>
      <c r="F308" s="261"/>
      <c r="G308" s="264"/>
      <c r="H308" s="252">
        <v>9</v>
      </c>
    </row>
    <row r="309" spans="1:11" s="253" customFormat="1" ht="15" x14ac:dyDescent="0.2">
      <c r="A309" s="266">
        <v>30819</v>
      </c>
      <c r="B309" s="287"/>
      <c r="C309" s="263"/>
      <c r="D309" s="261"/>
      <c r="E309" s="263"/>
      <c r="F309" s="261"/>
      <c r="G309" s="264"/>
      <c r="H309" s="252">
        <v>8</v>
      </c>
    </row>
    <row r="310" spans="1:11" s="253" customFormat="1" ht="15" x14ac:dyDescent="0.2">
      <c r="A310" s="266">
        <v>30919</v>
      </c>
      <c r="B310" s="287"/>
      <c r="C310" s="263"/>
      <c r="D310" s="282"/>
      <c r="E310" s="263"/>
      <c r="F310" s="261"/>
      <c r="G310" s="264"/>
      <c r="H310" s="252">
        <v>9</v>
      </c>
    </row>
    <row r="311" spans="1:11" s="253" customFormat="1" ht="15" x14ac:dyDescent="0.2">
      <c r="A311" s="269">
        <v>31019</v>
      </c>
      <c r="B311" s="287"/>
      <c r="C311" s="263"/>
      <c r="D311" s="261"/>
      <c r="E311" s="263"/>
      <c r="F311" s="261"/>
      <c r="G311" s="264"/>
      <c r="H311" s="252">
        <v>9</v>
      </c>
    </row>
    <row r="312" spans="1:11" s="253" customFormat="1" ht="15" x14ac:dyDescent="0.2">
      <c r="A312" s="266">
        <v>31119</v>
      </c>
      <c r="B312" s="288"/>
      <c r="C312" s="263"/>
      <c r="D312" s="261"/>
      <c r="E312" s="263"/>
      <c r="F312" s="261"/>
      <c r="G312" s="264"/>
      <c r="H312" s="252">
        <v>8</v>
      </c>
    </row>
    <row r="313" spans="1:11" s="253" customFormat="1" ht="15" x14ac:dyDescent="0.2">
      <c r="A313" s="269">
        <v>31219</v>
      </c>
      <c r="B313" s="288"/>
      <c r="C313" s="263"/>
      <c r="D313" s="261"/>
      <c r="E313" s="263"/>
      <c r="F313" s="261"/>
      <c r="G313" s="264"/>
      <c r="H313" s="252">
        <v>9</v>
      </c>
    </row>
    <row r="314" spans="1:11" s="253" customFormat="1" ht="15" x14ac:dyDescent="0.2">
      <c r="A314" s="266">
        <v>31319</v>
      </c>
      <c r="B314" s="288"/>
      <c r="C314" s="263"/>
      <c r="D314" s="261"/>
      <c r="E314" s="263"/>
      <c r="F314" s="261"/>
      <c r="G314" s="264"/>
      <c r="H314" s="252">
        <v>9</v>
      </c>
    </row>
    <row r="315" spans="1:11" s="253" customFormat="1" ht="15" x14ac:dyDescent="0.2">
      <c r="A315" s="266">
        <v>31419</v>
      </c>
      <c r="B315" s="288"/>
      <c r="C315" s="263"/>
      <c r="D315" s="261"/>
      <c r="E315" s="263"/>
      <c r="F315" s="261"/>
      <c r="G315" s="264"/>
      <c r="H315" s="252">
        <v>8</v>
      </c>
    </row>
    <row r="316" spans="1:11" s="253" customFormat="1" ht="15" x14ac:dyDescent="0.2">
      <c r="A316" s="269">
        <v>31519</v>
      </c>
      <c r="B316" s="287"/>
      <c r="C316" s="263"/>
      <c r="D316" s="261"/>
      <c r="E316" s="263"/>
      <c r="F316" s="261"/>
      <c r="G316" s="264"/>
      <c r="H316" s="252">
        <v>10</v>
      </c>
    </row>
    <row r="317" spans="1:11" s="253" customFormat="1" ht="15" x14ac:dyDescent="0.2">
      <c r="A317" s="266">
        <v>31619</v>
      </c>
      <c r="B317" s="287"/>
      <c r="C317" s="263"/>
      <c r="D317" s="261"/>
      <c r="E317" s="263"/>
      <c r="F317" s="261"/>
      <c r="G317" s="264"/>
      <c r="H317" s="252">
        <v>10</v>
      </c>
    </row>
    <row r="318" spans="1:11" s="253" customFormat="1" ht="15" x14ac:dyDescent="0.2">
      <c r="A318" s="269">
        <v>31719</v>
      </c>
      <c r="B318" s="287"/>
      <c r="C318" s="263"/>
      <c r="D318" s="261"/>
      <c r="E318" s="263"/>
      <c r="F318" s="261"/>
      <c r="G318" s="264"/>
      <c r="H318" s="252">
        <v>10</v>
      </c>
    </row>
    <row r="319" spans="1:11" s="253" customFormat="1" ht="15" x14ac:dyDescent="0.2">
      <c r="A319" s="266">
        <v>31819</v>
      </c>
      <c r="B319" s="287"/>
      <c r="C319" s="263"/>
      <c r="D319" s="261"/>
      <c r="E319" s="263"/>
      <c r="F319" s="261"/>
      <c r="G319" s="264"/>
      <c r="H319" s="252">
        <v>10</v>
      </c>
    </row>
    <row r="320" spans="1:11" s="253" customFormat="1" ht="15" x14ac:dyDescent="0.2">
      <c r="A320" s="266">
        <v>31919</v>
      </c>
      <c r="B320" s="287"/>
      <c r="C320" s="263"/>
      <c r="D320" s="261"/>
      <c r="E320" s="263"/>
      <c r="F320" s="261"/>
      <c r="G320" s="264"/>
      <c r="H320" s="252">
        <v>10</v>
      </c>
      <c r="J320" s="256"/>
      <c r="K320" s="256"/>
    </row>
    <row r="321" spans="1:11" s="256" customFormat="1" ht="15" x14ac:dyDescent="0.2">
      <c r="A321" s="269">
        <v>32019</v>
      </c>
      <c r="B321" s="287"/>
      <c r="C321" s="263"/>
      <c r="D321" s="261"/>
      <c r="E321" s="263"/>
      <c r="F321" s="261"/>
      <c r="G321" s="264"/>
      <c r="H321" s="252">
        <v>10</v>
      </c>
      <c r="I321" s="253"/>
    </row>
    <row r="322" spans="1:11" s="256" customFormat="1" ht="15" x14ac:dyDescent="0.2">
      <c r="A322" s="269">
        <v>32119</v>
      </c>
      <c r="B322" s="287"/>
      <c r="C322" s="263"/>
      <c r="D322" s="261"/>
      <c r="E322" s="263"/>
      <c r="F322" s="261"/>
      <c r="G322" s="264"/>
      <c r="H322" s="252">
        <v>10</v>
      </c>
      <c r="I322" s="253"/>
    </row>
    <row r="323" spans="1:11" s="256" customFormat="1" ht="15" x14ac:dyDescent="0.2">
      <c r="A323" s="266">
        <v>32219</v>
      </c>
      <c r="B323" s="288"/>
      <c r="C323" s="263"/>
      <c r="D323" s="261"/>
      <c r="E323" s="263"/>
      <c r="F323" s="261"/>
      <c r="G323" s="264"/>
      <c r="H323" s="252">
        <v>10</v>
      </c>
      <c r="I323" s="253"/>
    </row>
    <row r="324" spans="1:11" s="256" customFormat="1" ht="15.75" x14ac:dyDescent="0.2">
      <c r="A324" s="266">
        <v>32319</v>
      </c>
      <c r="B324" s="288"/>
      <c r="C324" s="263"/>
      <c r="D324" s="261"/>
      <c r="E324" s="263"/>
      <c r="F324" s="261"/>
      <c r="G324" s="264"/>
      <c r="H324" s="252">
        <v>10</v>
      </c>
      <c r="I324" s="253"/>
      <c r="J324" s="295"/>
    </row>
    <row r="325" spans="1:11" s="256" customFormat="1" ht="15" x14ac:dyDescent="0.2">
      <c r="A325" s="269">
        <v>32419</v>
      </c>
      <c r="B325" s="288"/>
      <c r="C325" s="263"/>
      <c r="D325" s="261"/>
      <c r="E325" s="263"/>
      <c r="F325" s="261"/>
      <c r="G325" s="264"/>
      <c r="H325" s="252">
        <v>10</v>
      </c>
      <c r="I325" s="253"/>
    </row>
    <row r="326" spans="1:11" s="256" customFormat="1" ht="15" x14ac:dyDescent="0.2">
      <c r="A326" s="266">
        <v>32519</v>
      </c>
      <c r="B326" s="288"/>
      <c r="C326" s="263"/>
      <c r="D326" s="261"/>
      <c r="E326" s="263"/>
      <c r="F326" s="261"/>
      <c r="G326" s="264"/>
      <c r="H326" s="252">
        <v>10</v>
      </c>
      <c r="I326" s="253"/>
    </row>
    <row r="327" spans="1:11" s="256" customFormat="1" ht="15" x14ac:dyDescent="0.2">
      <c r="A327" s="269">
        <v>32619</v>
      </c>
      <c r="B327" s="288"/>
      <c r="C327" s="263"/>
      <c r="D327" s="282"/>
      <c r="E327" s="263"/>
      <c r="F327" s="261"/>
      <c r="G327" s="264"/>
      <c r="H327" s="252">
        <v>10</v>
      </c>
      <c r="I327" s="253"/>
    </row>
    <row r="328" spans="1:11" s="256" customFormat="1" ht="15" x14ac:dyDescent="0.2">
      <c r="A328" s="266">
        <v>32719</v>
      </c>
      <c r="B328" s="288"/>
      <c r="C328" s="263"/>
      <c r="D328" s="282"/>
      <c r="E328" s="263"/>
      <c r="F328" s="261"/>
      <c r="G328" s="264"/>
      <c r="H328" s="252">
        <v>10</v>
      </c>
      <c r="I328" s="253"/>
    </row>
    <row r="329" spans="1:11" s="256" customFormat="1" ht="15" x14ac:dyDescent="0.2">
      <c r="A329" s="266">
        <v>32819</v>
      </c>
      <c r="B329" s="288"/>
      <c r="C329" s="263"/>
      <c r="D329" s="282"/>
      <c r="E329" s="263"/>
      <c r="F329" s="261"/>
      <c r="G329" s="264"/>
      <c r="H329" s="252">
        <v>10</v>
      </c>
      <c r="I329" s="253"/>
    </row>
    <row r="330" spans="1:11" s="256" customFormat="1" ht="15" x14ac:dyDescent="0.2">
      <c r="A330" s="269">
        <v>32919</v>
      </c>
      <c r="B330" s="288"/>
      <c r="C330" s="263"/>
      <c r="D330" s="282"/>
      <c r="E330" s="263"/>
      <c r="F330" s="261"/>
      <c r="G330" s="264"/>
      <c r="H330" s="252">
        <v>10</v>
      </c>
      <c r="I330" s="253"/>
    </row>
    <row r="331" spans="1:11" s="256" customFormat="1" ht="15" x14ac:dyDescent="0.2">
      <c r="A331" s="266">
        <v>33019</v>
      </c>
      <c r="B331" s="288"/>
      <c r="C331" s="263"/>
      <c r="D331" s="261"/>
      <c r="E331" s="263"/>
      <c r="F331" s="261"/>
      <c r="G331" s="264"/>
      <c r="H331" s="252">
        <v>10</v>
      </c>
      <c r="I331" s="253"/>
    </row>
    <row r="332" spans="1:11" s="256" customFormat="1" ht="15" x14ac:dyDescent="0.2">
      <c r="A332" s="269">
        <v>33119</v>
      </c>
      <c r="B332" s="288"/>
      <c r="C332" s="263"/>
      <c r="D332" s="261"/>
      <c r="E332" s="263"/>
      <c r="F332" s="261"/>
      <c r="G332" s="264"/>
      <c r="H332" s="252">
        <v>10</v>
      </c>
      <c r="I332" s="253"/>
    </row>
    <row r="333" spans="1:11" s="256" customFormat="1" ht="15" x14ac:dyDescent="0.2">
      <c r="A333" s="266">
        <v>33219</v>
      </c>
      <c r="B333" s="288"/>
      <c r="C333" s="263"/>
      <c r="D333" s="261"/>
      <c r="E333" s="263"/>
      <c r="F333" s="261"/>
      <c r="G333" s="264"/>
      <c r="H333" s="252">
        <v>10</v>
      </c>
      <c r="I333" s="253"/>
    </row>
    <row r="334" spans="1:11" s="256" customFormat="1" ht="15" x14ac:dyDescent="0.2">
      <c r="A334" s="266">
        <v>33319</v>
      </c>
      <c r="B334" s="288"/>
      <c r="C334" s="263"/>
      <c r="D334" s="261"/>
      <c r="E334" s="263"/>
      <c r="F334" s="261"/>
      <c r="G334" s="264"/>
      <c r="H334" s="252">
        <v>10</v>
      </c>
      <c r="I334" s="253"/>
    </row>
    <row r="335" spans="1:11" s="256" customFormat="1" ht="15" x14ac:dyDescent="0.2">
      <c r="A335" s="269">
        <v>33419</v>
      </c>
      <c r="B335" s="288"/>
      <c r="C335" s="263"/>
      <c r="D335" s="261"/>
      <c r="E335" s="263"/>
      <c r="F335" s="261"/>
      <c r="G335" s="264"/>
      <c r="H335" s="252">
        <v>10</v>
      </c>
      <c r="I335" s="253"/>
    </row>
    <row r="336" spans="1:11" s="256" customFormat="1" ht="15" x14ac:dyDescent="0.2">
      <c r="A336" s="266">
        <v>33519</v>
      </c>
      <c r="B336" s="288"/>
      <c r="C336" s="263"/>
      <c r="D336" s="261"/>
      <c r="E336" s="263"/>
      <c r="F336" s="261"/>
      <c r="G336" s="264"/>
      <c r="H336" s="252">
        <v>10</v>
      </c>
      <c r="I336" s="253"/>
      <c r="J336" s="253"/>
      <c r="K336" s="253"/>
    </row>
    <row r="337" spans="1:8" s="253" customFormat="1" ht="15" x14ac:dyDescent="0.2">
      <c r="A337" s="266">
        <v>33619</v>
      </c>
      <c r="B337" s="288"/>
      <c r="C337" s="263"/>
      <c r="D337" s="261"/>
      <c r="E337" s="263"/>
      <c r="F337" s="261"/>
      <c r="G337" s="264"/>
      <c r="H337" s="252">
        <v>10</v>
      </c>
    </row>
    <row r="338" spans="1:8" s="253" customFormat="1" ht="15" x14ac:dyDescent="0.2">
      <c r="A338" s="269">
        <v>33719</v>
      </c>
      <c r="B338" s="288"/>
      <c r="C338" s="263"/>
      <c r="D338" s="261"/>
      <c r="E338" s="263"/>
      <c r="F338" s="261"/>
      <c r="G338" s="264"/>
      <c r="H338" s="252">
        <v>10</v>
      </c>
    </row>
    <row r="339" spans="1:8" s="253" customFormat="1" ht="15" x14ac:dyDescent="0.2">
      <c r="A339" s="266">
        <v>33819</v>
      </c>
      <c r="B339" s="288"/>
      <c r="C339" s="263"/>
      <c r="D339" s="261"/>
      <c r="E339" s="263"/>
      <c r="F339" s="261"/>
      <c r="G339" s="264"/>
      <c r="H339" s="252">
        <v>10</v>
      </c>
    </row>
    <row r="340" spans="1:8" s="253" customFormat="1" ht="15" x14ac:dyDescent="0.2">
      <c r="A340" s="269">
        <v>33919</v>
      </c>
      <c r="B340" s="288"/>
      <c r="C340" s="263"/>
      <c r="D340" s="282"/>
      <c r="E340" s="263"/>
      <c r="F340" s="261"/>
      <c r="G340" s="264"/>
      <c r="H340" s="252">
        <v>10</v>
      </c>
    </row>
    <row r="341" spans="1:8" s="253" customFormat="1" ht="15" x14ac:dyDescent="0.2">
      <c r="A341" s="266">
        <v>34019</v>
      </c>
      <c r="B341" s="288"/>
      <c r="C341" s="263"/>
      <c r="D341" s="282"/>
      <c r="E341" s="263"/>
      <c r="F341" s="261"/>
      <c r="G341" s="264"/>
      <c r="H341" s="252">
        <v>10</v>
      </c>
    </row>
    <row r="342" spans="1:8" s="253" customFormat="1" ht="15" x14ac:dyDescent="0.2">
      <c r="A342" s="266">
        <v>34119</v>
      </c>
      <c r="B342" s="288"/>
      <c r="C342" s="263"/>
      <c r="D342" s="261"/>
      <c r="E342" s="263"/>
      <c r="F342" s="261"/>
      <c r="G342" s="264"/>
      <c r="H342" s="252">
        <v>10</v>
      </c>
    </row>
    <row r="343" spans="1:8" s="253" customFormat="1" ht="15" x14ac:dyDescent="0.2">
      <c r="A343" s="269">
        <v>34219</v>
      </c>
      <c r="B343" s="288"/>
      <c r="C343" s="263"/>
      <c r="D343" s="261"/>
      <c r="E343" s="263"/>
      <c r="F343" s="261"/>
      <c r="G343" s="264"/>
      <c r="H343" s="252">
        <v>10</v>
      </c>
    </row>
    <row r="344" spans="1:8" s="253" customFormat="1" ht="15" x14ac:dyDescent="0.2">
      <c r="A344" s="266">
        <v>34319</v>
      </c>
      <c r="B344" s="287"/>
      <c r="C344" s="263"/>
      <c r="D344" s="261"/>
      <c r="E344" s="263"/>
      <c r="F344" s="261"/>
      <c r="G344" s="264"/>
      <c r="H344" s="252">
        <v>10</v>
      </c>
    </row>
    <row r="345" spans="1:8" s="253" customFormat="1" ht="15" x14ac:dyDescent="0.2">
      <c r="A345" s="269">
        <v>34419</v>
      </c>
      <c r="B345" s="288"/>
      <c r="C345" s="263"/>
      <c r="D345" s="282"/>
      <c r="E345" s="263"/>
      <c r="F345" s="261"/>
      <c r="G345" s="264"/>
      <c r="H345" s="252">
        <v>10</v>
      </c>
    </row>
    <row r="346" spans="1:8" s="253" customFormat="1" ht="15" x14ac:dyDescent="0.2">
      <c r="A346" s="266">
        <v>34519</v>
      </c>
      <c r="B346" s="287"/>
      <c r="C346" s="263"/>
      <c r="D346" s="261"/>
      <c r="E346" s="263"/>
      <c r="F346" s="261"/>
      <c r="G346" s="264"/>
      <c r="H346" s="252">
        <v>11</v>
      </c>
    </row>
    <row r="347" spans="1:8" s="253" customFormat="1" ht="15" x14ac:dyDescent="0.2">
      <c r="A347" s="266">
        <v>34619</v>
      </c>
      <c r="B347" s="287"/>
      <c r="C347" s="263"/>
      <c r="D347" s="261"/>
      <c r="E347" s="263"/>
      <c r="F347" s="261"/>
      <c r="G347" s="264"/>
      <c r="H347" s="252">
        <v>11</v>
      </c>
    </row>
    <row r="348" spans="1:8" s="253" customFormat="1" ht="15" x14ac:dyDescent="0.2">
      <c r="A348" s="269">
        <v>34719</v>
      </c>
      <c r="B348" s="287"/>
      <c r="C348" s="263"/>
      <c r="D348" s="261"/>
      <c r="E348" s="263"/>
      <c r="F348" s="261"/>
      <c r="G348" s="264"/>
      <c r="H348" s="252">
        <v>11</v>
      </c>
    </row>
    <row r="349" spans="1:8" s="253" customFormat="1" ht="15" x14ac:dyDescent="0.2">
      <c r="A349" s="266">
        <v>34819</v>
      </c>
      <c r="B349" s="287"/>
      <c r="C349" s="263"/>
      <c r="D349" s="261"/>
      <c r="E349" s="263"/>
      <c r="F349" s="261"/>
      <c r="G349" s="264"/>
      <c r="H349" s="252">
        <v>11</v>
      </c>
    </row>
    <row r="350" spans="1:8" s="253" customFormat="1" ht="15" x14ac:dyDescent="0.2">
      <c r="A350" s="266">
        <v>34919</v>
      </c>
      <c r="B350" s="287"/>
      <c r="C350" s="263"/>
      <c r="D350" s="261"/>
      <c r="E350" s="263"/>
      <c r="F350" s="261"/>
      <c r="G350" s="264"/>
      <c r="H350" s="252">
        <v>11</v>
      </c>
    </row>
    <row r="351" spans="1:8" s="253" customFormat="1" ht="15" x14ac:dyDescent="0.2">
      <c r="A351" s="269">
        <v>35019</v>
      </c>
      <c r="B351" s="288"/>
      <c r="C351" s="263"/>
      <c r="D351" s="261"/>
      <c r="E351" s="263"/>
      <c r="F351" s="261"/>
      <c r="G351" s="264"/>
      <c r="H351" s="252">
        <v>11</v>
      </c>
    </row>
    <row r="352" spans="1:8" s="253" customFormat="1" ht="15" x14ac:dyDescent="0.2">
      <c r="A352" s="266">
        <v>35119</v>
      </c>
      <c r="B352" s="287"/>
      <c r="C352" s="263"/>
      <c r="D352" s="261"/>
      <c r="E352" s="263"/>
      <c r="F352" s="261"/>
      <c r="G352" s="264"/>
      <c r="H352" s="252" t="s">
        <v>3824</v>
      </c>
    </row>
    <row r="353" spans="1:8" s="253" customFormat="1" ht="15" x14ac:dyDescent="0.2">
      <c r="A353" s="269">
        <v>35219</v>
      </c>
      <c r="B353" s="287"/>
      <c r="C353" s="258"/>
      <c r="D353" s="261"/>
      <c r="E353" s="263"/>
      <c r="F353" s="261"/>
      <c r="G353" s="264"/>
      <c r="H353" s="252" t="s">
        <v>3824</v>
      </c>
    </row>
    <row r="354" spans="1:8" s="253" customFormat="1" ht="15" x14ac:dyDescent="0.2">
      <c r="A354" s="266">
        <v>35319</v>
      </c>
      <c r="B354" s="287"/>
      <c r="C354" s="258"/>
      <c r="D354" s="261"/>
      <c r="E354" s="263"/>
      <c r="F354" s="261"/>
      <c r="G354" s="264"/>
      <c r="H354" s="252" t="s">
        <v>3824</v>
      </c>
    </row>
    <row r="355" spans="1:8" s="253" customFormat="1" ht="15" x14ac:dyDescent="0.2">
      <c r="A355" s="266">
        <v>35419</v>
      </c>
      <c r="B355" s="287"/>
      <c r="C355" s="258"/>
      <c r="D355" s="261"/>
      <c r="E355" s="263"/>
      <c r="F355" s="261"/>
      <c r="G355" s="264"/>
      <c r="H355" s="252" t="s">
        <v>3824</v>
      </c>
    </row>
    <row r="356" spans="1:8" s="253" customFormat="1" ht="15" x14ac:dyDescent="0.2">
      <c r="A356" s="269">
        <v>35519</v>
      </c>
      <c r="B356" s="287"/>
      <c r="C356" s="258"/>
      <c r="D356" s="261"/>
      <c r="E356" s="263"/>
      <c r="F356" s="261"/>
      <c r="G356" s="264"/>
      <c r="H356" s="252" t="s">
        <v>3824</v>
      </c>
    </row>
    <row r="357" spans="1:8" s="253" customFormat="1" ht="15" x14ac:dyDescent="0.2">
      <c r="A357" s="266">
        <v>35619</v>
      </c>
      <c r="B357" s="287"/>
      <c r="C357" s="258"/>
      <c r="D357" s="261"/>
      <c r="E357" s="263"/>
      <c r="F357" s="261"/>
      <c r="G357" s="264"/>
      <c r="H357" s="252" t="s">
        <v>3824</v>
      </c>
    </row>
    <row r="358" spans="1:8" s="253" customFormat="1" ht="15" x14ac:dyDescent="0.2">
      <c r="A358" s="269">
        <v>35719</v>
      </c>
      <c r="B358" s="287"/>
      <c r="C358" s="258"/>
      <c r="D358" s="261"/>
      <c r="E358" s="263"/>
      <c r="F358" s="261"/>
      <c r="G358" s="264"/>
      <c r="H358" s="252" t="s">
        <v>3824</v>
      </c>
    </row>
    <row r="359" spans="1:8" s="253" customFormat="1" ht="15" x14ac:dyDescent="0.2">
      <c r="A359" s="266">
        <v>35819</v>
      </c>
      <c r="B359" s="287"/>
      <c r="C359" s="258"/>
      <c r="D359" s="261"/>
      <c r="E359" s="263"/>
      <c r="F359" s="261"/>
      <c r="G359" s="264"/>
      <c r="H359" s="252" t="s">
        <v>3824</v>
      </c>
    </row>
    <row r="360" spans="1:8" s="253" customFormat="1" ht="15" x14ac:dyDescent="0.2">
      <c r="A360" s="266">
        <v>35919</v>
      </c>
      <c r="B360" s="287"/>
      <c r="C360" s="258"/>
      <c r="D360" s="261"/>
      <c r="E360" s="263"/>
      <c r="F360" s="261"/>
      <c r="G360" s="264"/>
      <c r="H360" s="252" t="s">
        <v>3824</v>
      </c>
    </row>
    <row r="361" spans="1:8" s="253" customFormat="1" ht="15" x14ac:dyDescent="0.2">
      <c r="A361" s="269">
        <v>36019</v>
      </c>
      <c r="B361" s="287"/>
      <c r="C361" s="258"/>
      <c r="D361" s="261"/>
      <c r="E361" s="263"/>
      <c r="F361" s="261"/>
      <c r="G361" s="264"/>
      <c r="H361" s="252" t="s">
        <v>3824</v>
      </c>
    </row>
    <row r="362" spans="1:8" s="253" customFormat="1" ht="15" x14ac:dyDescent="0.2">
      <c r="A362" s="269">
        <v>36119</v>
      </c>
      <c r="B362" s="287"/>
      <c r="C362" s="258"/>
      <c r="D362" s="261"/>
      <c r="E362" s="263"/>
      <c r="F362" s="261"/>
      <c r="G362" s="264"/>
      <c r="H362" s="252" t="s">
        <v>3824</v>
      </c>
    </row>
    <row r="363" spans="1:8" s="253" customFormat="1" ht="15" x14ac:dyDescent="0.2">
      <c r="A363" s="266">
        <v>36219</v>
      </c>
      <c r="B363" s="287"/>
      <c r="C363" s="258"/>
      <c r="D363" s="261"/>
      <c r="E363" s="263"/>
      <c r="F363" s="261"/>
      <c r="G363" s="264"/>
      <c r="H363" s="252" t="s">
        <v>3824</v>
      </c>
    </row>
    <row r="364" spans="1:8" s="253" customFormat="1" ht="15" x14ac:dyDescent="0.2">
      <c r="A364" s="266">
        <v>36319</v>
      </c>
      <c r="B364" s="287"/>
      <c r="C364" s="258"/>
      <c r="D364" s="261"/>
      <c r="E364" s="263"/>
      <c r="F364" s="261"/>
      <c r="G364" s="264"/>
      <c r="H364" s="252" t="s">
        <v>3824</v>
      </c>
    </row>
    <row r="365" spans="1:8" s="253" customFormat="1" ht="15" x14ac:dyDescent="0.2">
      <c r="A365" s="269">
        <v>36419</v>
      </c>
      <c r="B365" s="287"/>
      <c r="C365" s="258"/>
      <c r="D365" s="261"/>
      <c r="E365" s="263"/>
      <c r="F365" s="261"/>
      <c r="G365" s="264"/>
      <c r="H365" s="252" t="s">
        <v>3824</v>
      </c>
    </row>
    <row r="366" spans="1:8" s="253" customFormat="1" ht="15" x14ac:dyDescent="0.2">
      <c r="A366" s="266">
        <v>36519</v>
      </c>
      <c r="B366" s="287"/>
      <c r="C366" s="258"/>
      <c r="D366" s="261"/>
      <c r="E366" s="263"/>
      <c r="F366" s="261"/>
      <c r="G366" s="264"/>
      <c r="H366" s="252" t="s">
        <v>3824</v>
      </c>
    </row>
    <row r="367" spans="1:8" s="253" customFormat="1" ht="15" x14ac:dyDescent="0.2">
      <c r="A367" s="269">
        <v>36619</v>
      </c>
      <c r="B367" s="287"/>
      <c r="C367" s="258"/>
      <c r="D367" s="261"/>
      <c r="E367" s="263"/>
      <c r="F367" s="261"/>
      <c r="G367" s="264"/>
      <c r="H367" s="252" t="s">
        <v>3824</v>
      </c>
    </row>
    <row r="368" spans="1:8" s="253" customFormat="1" ht="15" x14ac:dyDescent="0.2">
      <c r="A368" s="266">
        <v>36719</v>
      </c>
      <c r="B368" s="287"/>
      <c r="C368" s="296"/>
      <c r="D368" s="261"/>
      <c r="E368" s="263"/>
      <c r="F368" s="261"/>
      <c r="G368" s="264"/>
      <c r="H368" s="252" t="s">
        <v>3824</v>
      </c>
    </row>
    <row r="369" spans="1:8" s="253" customFormat="1" ht="15" x14ac:dyDescent="0.2">
      <c r="A369" s="266">
        <v>36819</v>
      </c>
      <c r="B369" s="287"/>
      <c r="C369" s="258"/>
      <c r="D369" s="261"/>
      <c r="E369" s="263"/>
      <c r="F369" s="261"/>
      <c r="G369" s="264"/>
      <c r="H369" s="252" t="s">
        <v>3824</v>
      </c>
    </row>
    <row r="370" spans="1:8" s="253" customFormat="1" ht="15" x14ac:dyDescent="0.2">
      <c r="A370" s="269">
        <v>36919</v>
      </c>
      <c r="B370" s="287"/>
      <c r="C370" s="263"/>
      <c r="D370" s="261"/>
      <c r="E370" s="263"/>
      <c r="F370" s="261"/>
      <c r="G370" s="264"/>
      <c r="H370" s="252" t="s">
        <v>3824</v>
      </c>
    </row>
    <row r="371" spans="1:8" s="253" customFormat="1" ht="15" x14ac:dyDescent="0.2">
      <c r="A371" s="266">
        <v>37019</v>
      </c>
      <c r="B371" s="287"/>
      <c r="C371" s="258"/>
      <c r="D371" s="261"/>
      <c r="E371" s="263"/>
      <c r="F371" s="261"/>
      <c r="G371" s="264"/>
      <c r="H371" s="252" t="s">
        <v>3824</v>
      </c>
    </row>
    <row r="372" spans="1:8" s="253" customFormat="1" ht="15" x14ac:dyDescent="0.2">
      <c r="A372" s="269">
        <v>37119</v>
      </c>
      <c r="B372" s="287"/>
      <c r="C372" s="258"/>
      <c r="D372" s="261"/>
      <c r="E372" s="263"/>
      <c r="F372" s="261"/>
      <c r="G372" s="264"/>
      <c r="H372" s="252" t="s">
        <v>3824</v>
      </c>
    </row>
    <row r="373" spans="1:8" s="253" customFormat="1" ht="15" x14ac:dyDescent="0.2">
      <c r="A373" s="266">
        <v>37219</v>
      </c>
      <c r="B373" s="287"/>
      <c r="C373" s="258"/>
      <c r="D373" s="261"/>
      <c r="E373" s="263"/>
      <c r="F373" s="261"/>
      <c r="G373" s="264"/>
      <c r="H373" s="252" t="s">
        <v>3824</v>
      </c>
    </row>
    <row r="374" spans="1:8" s="253" customFormat="1" ht="15" x14ac:dyDescent="0.2">
      <c r="A374" s="266">
        <v>37319</v>
      </c>
      <c r="B374" s="287"/>
      <c r="C374" s="258"/>
      <c r="D374" s="261"/>
      <c r="E374" s="263"/>
      <c r="F374" s="261"/>
      <c r="G374" s="264"/>
      <c r="H374" s="252" t="s">
        <v>3824</v>
      </c>
    </row>
    <row r="375" spans="1:8" s="253" customFormat="1" ht="15" x14ac:dyDescent="0.2">
      <c r="A375" s="269">
        <v>37419</v>
      </c>
      <c r="B375" s="287"/>
      <c r="C375" s="258"/>
      <c r="D375" s="261"/>
      <c r="E375" s="263"/>
      <c r="F375" s="261"/>
      <c r="G375" s="264"/>
      <c r="H375" s="252" t="s">
        <v>3824</v>
      </c>
    </row>
    <row r="376" spans="1:8" s="253" customFormat="1" ht="15" x14ac:dyDescent="0.2">
      <c r="A376" s="266">
        <v>37519</v>
      </c>
      <c r="B376" s="287"/>
      <c r="C376" s="258"/>
      <c r="D376" s="261"/>
      <c r="E376" s="263"/>
      <c r="F376" s="261"/>
      <c r="G376" s="264"/>
      <c r="H376" s="252" t="s">
        <v>3824</v>
      </c>
    </row>
    <row r="377" spans="1:8" s="253" customFormat="1" ht="15" x14ac:dyDescent="0.2">
      <c r="A377" s="266">
        <v>37619</v>
      </c>
      <c r="B377" s="288"/>
      <c r="C377" s="258"/>
      <c r="D377" s="261"/>
      <c r="E377" s="263"/>
      <c r="F377" s="261"/>
      <c r="G377" s="264"/>
      <c r="H377" s="252" t="s">
        <v>3824</v>
      </c>
    </row>
    <row r="378" spans="1:8" s="253" customFormat="1" ht="15" x14ac:dyDescent="0.2">
      <c r="A378" s="269">
        <v>37719</v>
      </c>
      <c r="B378" s="288"/>
      <c r="C378" s="258"/>
      <c r="D378" s="261"/>
      <c r="E378" s="263"/>
      <c r="F378" s="261"/>
      <c r="G378" s="264"/>
      <c r="H378" s="252" t="s">
        <v>3824</v>
      </c>
    </row>
    <row r="379" spans="1:8" s="253" customFormat="1" ht="15" x14ac:dyDescent="0.2">
      <c r="A379" s="266">
        <v>37819</v>
      </c>
      <c r="B379" s="288"/>
      <c r="C379" s="258"/>
      <c r="D379" s="261"/>
      <c r="E379" s="263"/>
      <c r="F379" s="261"/>
      <c r="G379" s="264"/>
      <c r="H379" s="252" t="s">
        <v>3824</v>
      </c>
    </row>
    <row r="380" spans="1:8" s="253" customFormat="1" ht="15" x14ac:dyDescent="0.2">
      <c r="A380" s="269">
        <v>37919</v>
      </c>
      <c r="B380" s="288"/>
      <c r="C380" s="258"/>
      <c r="D380" s="261"/>
      <c r="E380" s="263"/>
      <c r="F380" s="261"/>
      <c r="G380" s="264"/>
      <c r="H380" s="252" t="s">
        <v>3824</v>
      </c>
    </row>
    <row r="381" spans="1:8" s="253" customFormat="1" ht="15" x14ac:dyDescent="0.2">
      <c r="A381" s="266">
        <v>38019</v>
      </c>
      <c r="B381" s="287"/>
      <c r="C381" s="258"/>
      <c r="D381" s="261"/>
      <c r="E381" s="263"/>
      <c r="F381" s="261"/>
      <c r="G381" s="264"/>
      <c r="H381" s="252" t="s">
        <v>3824</v>
      </c>
    </row>
    <row r="382" spans="1:8" s="253" customFormat="1" ht="15" x14ac:dyDescent="0.2">
      <c r="A382" s="266">
        <v>38119</v>
      </c>
      <c r="B382" s="287"/>
      <c r="C382" s="258"/>
      <c r="D382" s="261"/>
      <c r="E382" s="263"/>
      <c r="F382" s="261"/>
      <c r="G382" s="264"/>
      <c r="H382" s="252" t="s">
        <v>3824</v>
      </c>
    </row>
    <row r="383" spans="1:8" s="253" customFormat="1" ht="15" x14ac:dyDescent="0.2">
      <c r="A383" s="269">
        <v>38219</v>
      </c>
      <c r="B383" s="287"/>
      <c r="C383" s="258"/>
      <c r="D383" s="261"/>
      <c r="E383" s="263"/>
      <c r="F383" s="261"/>
      <c r="G383" s="264"/>
      <c r="H383" s="252" t="s">
        <v>3824</v>
      </c>
    </row>
    <row r="384" spans="1:8" s="253" customFormat="1" ht="15" x14ac:dyDescent="0.2">
      <c r="A384" s="266">
        <v>38319</v>
      </c>
      <c r="B384" s="287"/>
      <c r="C384" s="258"/>
      <c r="D384" s="261"/>
      <c r="E384" s="263"/>
      <c r="F384" s="261"/>
      <c r="G384" s="264"/>
      <c r="H384" s="252" t="s">
        <v>3824</v>
      </c>
    </row>
    <row r="385" spans="1:8" s="253" customFormat="1" ht="15" x14ac:dyDescent="0.2">
      <c r="A385" s="269">
        <v>38419</v>
      </c>
      <c r="B385" s="287"/>
      <c r="C385" s="258"/>
      <c r="D385" s="261"/>
      <c r="E385" s="263"/>
      <c r="F385" s="261"/>
      <c r="G385" s="264"/>
      <c r="H385" s="252" t="s">
        <v>3824</v>
      </c>
    </row>
    <row r="386" spans="1:8" s="253" customFormat="1" ht="15" x14ac:dyDescent="0.2">
      <c r="A386" s="266">
        <v>38519</v>
      </c>
      <c r="B386" s="287"/>
      <c r="C386" s="258"/>
      <c r="D386" s="261"/>
      <c r="E386" s="263"/>
      <c r="F386" s="261"/>
      <c r="G386" s="264"/>
      <c r="H386" s="252" t="s">
        <v>3824</v>
      </c>
    </row>
    <row r="387" spans="1:8" s="253" customFormat="1" ht="15" x14ac:dyDescent="0.2">
      <c r="A387" s="266">
        <v>38619</v>
      </c>
      <c r="B387" s="287"/>
      <c r="C387" s="258"/>
      <c r="D387" s="261"/>
      <c r="E387" s="263"/>
      <c r="F387" s="261"/>
      <c r="G387" s="264"/>
      <c r="H387" s="252" t="s">
        <v>3824</v>
      </c>
    </row>
    <row r="388" spans="1:8" s="253" customFormat="1" ht="15" x14ac:dyDescent="0.2">
      <c r="A388" s="269">
        <v>38719</v>
      </c>
      <c r="B388" s="287"/>
      <c r="C388" s="258"/>
      <c r="D388" s="261"/>
      <c r="E388" s="263"/>
      <c r="F388" s="261"/>
      <c r="G388" s="264"/>
      <c r="H388" s="252" t="s">
        <v>3824</v>
      </c>
    </row>
    <row r="389" spans="1:8" s="253" customFormat="1" ht="15" x14ac:dyDescent="0.2">
      <c r="A389" s="266">
        <v>38819</v>
      </c>
      <c r="B389" s="287"/>
      <c r="C389" s="258"/>
      <c r="D389" s="261"/>
      <c r="E389" s="263"/>
      <c r="F389" s="261"/>
      <c r="G389" s="264"/>
      <c r="H389" s="252" t="s">
        <v>3824</v>
      </c>
    </row>
    <row r="390" spans="1:8" s="253" customFormat="1" ht="15" x14ac:dyDescent="0.2">
      <c r="A390" s="266">
        <v>38919</v>
      </c>
      <c r="B390" s="287"/>
      <c r="C390" s="258"/>
      <c r="D390" s="261"/>
      <c r="E390" s="263"/>
      <c r="F390" s="261"/>
      <c r="G390" s="264"/>
      <c r="H390" s="252" t="s">
        <v>3824</v>
      </c>
    </row>
    <row r="391" spans="1:8" s="253" customFormat="1" ht="15" x14ac:dyDescent="0.2">
      <c r="A391" s="269">
        <v>39019</v>
      </c>
      <c r="B391" s="287"/>
      <c r="C391" s="258"/>
      <c r="D391" s="261"/>
      <c r="E391" s="263"/>
      <c r="F391" s="261"/>
      <c r="G391" s="264"/>
      <c r="H391" s="252" t="s">
        <v>3824</v>
      </c>
    </row>
    <row r="392" spans="1:8" s="253" customFormat="1" ht="15" x14ac:dyDescent="0.2">
      <c r="A392" s="266">
        <v>39119</v>
      </c>
      <c r="B392" s="287"/>
      <c r="C392" s="258"/>
      <c r="D392" s="261"/>
      <c r="E392" s="263"/>
      <c r="F392" s="261"/>
      <c r="G392" s="264"/>
      <c r="H392" s="252" t="s">
        <v>3824</v>
      </c>
    </row>
    <row r="393" spans="1:8" s="253" customFormat="1" ht="15" x14ac:dyDescent="0.2">
      <c r="A393" s="269">
        <v>39219</v>
      </c>
      <c r="B393" s="287"/>
      <c r="C393" s="258"/>
      <c r="D393" s="261"/>
      <c r="E393" s="263"/>
      <c r="F393" s="261"/>
      <c r="G393" s="264"/>
      <c r="H393" s="252" t="s">
        <v>3824</v>
      </c>
    </row>
    <row r="394" spans="1:8" s="253" customFormat="1" ht="15" x14ac:dyDescent="0.2">
      <c r="A394" s="266">
        <v>39319</v>
      </c>
      <c r="B394" s="287"/>
      <c r="C394" s="258"/>
      <c r="D394" s="261"/>
      <c r="E394" s="263"/>
      <c r="F394" s="261"/>
      <c r="G394" s="264"/>
      <c r="H394" s="252" t="s">
        <v>3824</v>
      </c>
    </row>
    <row r="395" spans="1:8" s="253" customFormat="1" ht="15" x14ac:dyDescent="0.2">
      <c r="A395" s="266">
        <v>39419</v>
      </c>
      <c r="B395" s="287"/>
      <c r="C395" s="258"/>
      <c r="D395" s="261"/>
      <c r="E395" s="263"/>
      <c r="F395" s="261"/>
      <c r="G395" s="264"/>
      <c r="H395" s="252" t="s">
        <v>3824</v>
      </c>
    </row>
    <row r="396" spans="1:8" s="253" customFormat="1" ht="15" x14ac:dyDescent="0.2">
      <c r="A396" s="269">
        <v>39519</v>
      </c>
      <c r="B396" s="287"/>
      <c r="C396" s="258"/>
      <c r="D396" s="261"/>
      <c r="E396" s="263"/>
      <c r="F396" s="261"/>
      <c r="G396" s="264"/>
      <c r="H396" s="252" t="s">
        <v>3824</v>
      </c>
    </row>
    <row r="397" spans="1:8" s="253" customFormat="1" ht="15" x14ac:dyDescent="0.2">
      <c r="A397" s="266">
        <v>39619</v>
      </c>
      <c r="B397" s="287"/>
      <c r="C397" s="258"/>
      <c r="D397" s="261"/>
      <c r="E397" s="263"/>
      <c r="F397" s="261"/>
      <c r="G397" s="264"/>
      <c r="H397" s="252" t="s">
        <v>3824</v>
      </c>
    </row>
    <row r="398" spans="1:8" s="253" customFormat="1" ht="15" x14ac:dyDescent="0.2">
      <c r="A398" s="269">
        <v>39719</v>
      </c>
      <c r="B398" s="287"/>
      <c r="C398" s="258"/>
      <c r="D398" s="261"/>
      <c r="E398" s="263"/>
      <c r="F398" s="261"/>
      <c r="G398" s="264"/>
      <c r="H398" s="252" t="s">
        <v>3824</v>
      </c>
    </row>
    <row r="399" spans="1:8" s="253" customFormat="1" ht="15" x14ac:dyDescent="0.2">
      <c r="A399" s="266">
        <v>39819</v>
      </c>
      <c r="B399" s="287"/>
      <c r="C399" s="258"/>
      <c r="D399" s="261"/>
      <c r="E399" s="263"/>
      <c r="F399" s="261"/>
      <c r="G399" s="264"/>
      <c r="H399" s="252" t="s">
        <v>3824</v>
      </c>
    </row>
    <row r="400" spans="1:8" s="253" customFormat="1" ht="15" x14ac:dyDescent="0.2">
      <c r="A400" s="266">
        <v>39919</v>
      </c>
      <c r="B400" s="287"/>
      <c r="C400" s="258"/>
      <c r="D400" s="261"/>
      <c r="E400" s="263"/>
      <c r="F400" s="261"/>
      <c r="G400" s="264"/>
      <c r="H400" s="252" t="s">
        <v>3824</v>
      </c>
    </row>
    <row r="401" spans="1:11" s="253" customFormat="1" ht="15" x14ac:dyDescent="0.2">
      <c r="A401" s="269">
        <v>40019</v>
      </c>
      <c r="B401" s="287"/>
      <c r="C401" s="258"/>
      <c r="D401" s="261"/>
      <c r="E401" s="263"/>
      <c r="F401" s="261"/>
      <c r="G401" s="264"/>
      <c r="H401" s="252" t="s">
        <v>3824</v>
      </c>
    </row>
    <row r="402" spans="1:11" s="253" customFormat="1" ht="15" x14ac:dyDescent="0.2">
      <c r="A402" s="269">
        <v>40119</v>
      </c>
      <c r="B402" s="287"/>
      <c r="C402" s="258"/>
      <c r="D402" s="261"/>
      <c r="E402" s="263"/>
      <c r="F402" s="261"/>
      <c r="G402" s="264"/>
      <c r="H402" s="252" t="s">
        <v>3824</v>
      </c>
    </row>
    <row r="403" spans="1:11" s="253" customFormat="1" ht="15" x14ac:dyDescent="0.2">
      <c r="A403" s="266">
        <v>40219</v>
      </c>
      <c r="B403" s="287"/>
      <c r="C403" s="258"/>
      <c r="D403" s="261"/>
      <c r="E403" s="263"/>
      <c r="F403" s="261"/>
      <c r="G403" s="264"/>
      <c r="H403" s="252" t="s">
        <v>3824</v>
      </c>
    </row>
    <row r="404" spans="1:11" s="253" customFormat="1" ht="15" x14ac:dyDescent="0.2">
      <c r="A404" s="266">
        <v>40319</v>
      </c>
      <c r="B404" s="287"/>
      <c r="C404" s="258"/>
      <c r="D404" s="261"/>
      <c r="E404" s="263"/>
      <c r="F404" s="261"/>
      <c r="G404" s="264"/>
      <c r="H404" s="252" t="s">
        <v>3824</v>
      </c>
    </row>
    <row r="405" spans="1:11" s="253" customFormat="1" ht="15" x14ac:dyDescent="0.2">
      <c r="A405" s="269">
        <v>40419</v>
      </c>
      <c r="B405" s="287"/>
      <c r="C405" s="258"/>
      <c r="D405" s="261"/>
      <c r="E405" s="263"/>
      <c r="F405" s="261"/>
      <c r="G405" s="264"/>
      <c r="H405" s="252" t="s">
        <v>3824</v>
      </c>
    </row>
    <row r="406" spans="1:11" s="253" customFormat="1" ht="15" x14ac:dyDescent="0.2">
      <c r="A406" s="266">
        <v>40519</v>
      </c>
      <c r="B406" s="287"/>
      <c r="C406" s="258"/>
      <c r="D406" s="261"/>
      <c r="E406" s="263"/>
      <c r="F406" s="261"/>
      <c r="G406" s="264"/>
      <c r="H406" s="252" t="s">
        <v>3824</v>
      </c>
      <c r="J406" s="256"/>
      <c r="K406" s="256"/>
    </row>
    <row r="407" spans="1:11" ht="15" x14ac:dyDescent="0.2">
      <c r="A407" s="269">
        <v>40619</v>
      </c>
      <c r="B407" s="287"/>
      <c r="C407" s="258"/>
      <c r="D407" s="261"/>
      <c r="E407" s="263"/>
      <c r="F407" s="261"/>
      <c r="G407" s="264"/>
      <c r="H407" s="297" t="s">
        <v>3824</v>
      </c>
    </row>
    <row r="408" spans="1:11" ht="15" x14ac:dyDescent="0.2">
      <c r="A408" s="266">
        <v>40719</v>
      </c>
      <c r="B408" s="287"/>
      <c r="C408" s="258"/>
      <c r="D408" s="261"/>
      <c r="E408" s="263"/>
      <c r="F408" s="261"/>
      <c r="G408" s="264"/>
      <c r="H408" s="297" t="s">
        <v>3824</v>
      </c>
    </row>
    <row r="409" spans="1:11" ht="15" x14ac:dyDescent="0.2">
      <c r="A409" s="266">
        <v>40819</v>
      </c>
      <c r="B409" s="287"/>
      <c r="C409" s="258"/>
      <c r="D409" s="261"/>
      <c r="E409" s="263"/>
      <c r="F409" s="261"/>
      <c r="G409" s="264"/>
      <c r="H409" s="297" t="s">
        <v>3824</v>
      </c>
    </row>
    <row r="410" spans="1:11" ht="15" x14ac:dyDescent="0.2">
      <c r="A410" s="269">
        <v>40919</v>
      </c>
      <c r="B410" s="287"/>
      <c r="C410" s="258"/>
      <c r="D410" s="261"/>
      <c r="E410" s="263"/>
      <c r="F410" s="261"/>
      <c r="G410" s="264"/>
      <c r="H410" s="297" t="s">
        <v>3824</v>
      </c>
    </row>
    <row r="411" spans="1:11" ht="15" x14ac:dyDescent="0.2">
      <c r="A411" s="266">
        <v>41019</v>
      </c>
      <c r="B411" s="287"/>
      <c r="C411" s="258"/>
      <c r="D411" s="261"/>
      <c r="E411" s="263"/>
      <c r="F411" s="261"/>
      <c r="G411" s="264"/>
      <c r="H411" s="297" t="s">
        <v>3824</v>
      </c>
    </row>
    <row r="412" spans="1:11" ht="15" x14ac:dyDescent="0.2">
      <c r="A412" s="269">
        <v>41119</v>
      </c>
      <c r="B412" s="287"/>
      <c r="C412" s="258"/>
      <c r="D412" s="261"/>
      <c r="E412" s="263"/>
      <c r="F412" s="261"/>
      <c r="G412" s="264"/>
      <c r="H412" s="297" t="s">
        <v>3824</v>
      </c>
    </row>
    <row r="413" spans="1:11" ht="15" x14ac:dyDescent="0.2">
      <c r="A413" s="266">
        <v>41219</v>
      </c>
      <c r="B413" s="287"/>
      <c r="C413" s="258"/>
      <c r="D413" s="261"/>
      <c r="E413" s="263"/>
      <c r="F413" s="261"/>
      <c r="G413" s="264"/>
      <c r="H413" s="297" t="s">
        <v>3824</v>
      </c>
    </row>
    <row r="414" spans="1:11" ht="15" x14ac:dyDescent="0.2">
      <c r="A414" s="266">
        <v>41319</v>
      </c>
      <c r="B414" s="287"/>
      <c r="C414" s="258"/>
      <c r="D414" s="261"/>
      <c r="E414" s="263"/>
      <c r="F414" s="261"/>
      <c r="G414" s="264"/>
      <c r="H414" s="297" t="s">
        <v>3824</v>
      </c>
    </row>
    <row r="415" spans="1:11" ht="15" x14ac:dyDescent="0.2">
      <c r="A415" s="269">
        <v>41419</v>
      </c>
      <c r="B415" s="287"/>
      <c r="C415" s="258"/>
      <c r="D415" s="261"/>
      <c r="E415" s="263"/>
      <c r="F415" s="261"/>
      <c r="G415" s="264"/>
      <c r="H415" s="297" t="s">
        <v>3824</v>
      </c>
    </row>
    <row r="416" spans="1:11" ht="15" x14ac:dyDescent="0.2">
      <c r="A416" s="266">
        <v>41519</v>
      </c>
      <c r="B416" s="287"/>
      <c r="C416" s="258"/>
      <c r="D416" s="261"/>
      <c r="E416" s="263"/>
      <c r="F416" s="261"/>
      <c r="G416" s="264"/>
      <c r="H416" s="297" t="s">
        <v>3824</v>
      </c>
    </row>
    <row r="417" spans="1:8" ht="15" x14ac:dyDescent="0.2">
      <c r="A417" s="266">
        <v>41619</v>
      </c>
      <c r="B417" s="287"/>
      <c r="C417" s="258"/>
      <c r="D417" s="261"/>
      <c r="E417" s="263"/>
      <c r="F417" s="261"/>
      <c r="G417" s="264"/>
      <c r="H417" s="297" t="s">
        <v>3824</v>
      </c>
    </row>
    <row r="418" spans="1:8" ht="15" x14ac:dyDescent="0.2">
      <c r="A418" s="269">
        <v>41719</v>
      </c>
      <c r="B418" s="287"/>
      <c r="C418" s="258"/>
      <c r="D418" s="261"/>
      <c r="E418" s="263"/>
      <c r="F418" s="261"/>
      <c r="G418" s="264"/>
      <c r="H418" s="297" t="s">
        <v>3824</v>
      </c>
    </row>
    <row r="419" spans="1:8" ht="15" x14ac:dyDescent="0.2">
      <c r="A419" s="266">
        <v>41819</v>
      </c>
      <c r="B419" s="287"/>
      <c r="C419" s="258"/>
      <c r="D419" s="261"/>
      <c r="E419" s="263"/>
      <c r="F419" s="261"/>
      <c r="G419" s="264"/>
      <c r="H419" s="297" t="s">
        <v>3824</v>
      </c>
    </row>
    <row r="420" spans="1:8" ht="15" x14ac:dyDescent="0.2">
      <c r="A420" s="269">
        <v>41919</v>
      </c>
      <c r="B420" s="287"/>
      <c r="C420" s="258"/>
      <c r="D420" s="261"/>
      <c r="E420" s="263"/>
      <c r="F420" s="261"/>
      <c r="G420" s="264"/>
      <c r="H420" s="297" t="s">
        <v>3824</v>
      </c>
    </row>
    <row r="421" spans="1:8" ht="15" x14ac:dyDescent="0.2">
      <c r="A421" s="266">
        <v>42019</v>
      </c>
      <c r="B421" s="287"/>
      <c r="C421" s="258"/>
      <c r="D421" s="261"/>
      <c r="E421" s="263"/>
      <c r="F421" s="261"/>
      <c r="G421" s="264"/>
      <c r="H421" s="297" t="s">
        <v>3824</v>
      </c>
    </row>
    <row r="422" spans="1:8" ht="15" x14ac:dyDescent="0.2">
      <c r="A422" s="266">
        <v>42119</v>
      </c>
      <c r="B422" s="287"/>
      <c r="C422" s="258"/>
      <c r="D422" s="261"/>
      <c r="E422" s="263"/>
      <c r="F422" s="261"/>
      <c r="G422" s="264"/>
      <c r="H422" s="297" t="s">
        <v>3824</v>
      </c>
    </row>
    <row r="423" spans="1:8" ht="15" x14ac:dyDescent="0.2">
      <c r="A423" s="269">
        <v>42219</v>
      </c>
      <c r="B423" s="287"/>
      <c r="C423" s="258"/>
      <c r="D423" s="261"/>
      <c r="E423" s="263"/>
      <c r="F423" s="261"/>
      <c r="G423" s="264"/>
      <c r="H423" s="297" t="s">
        <v>3824</v>
      </c>
    </row>
    <row r="424" spans="1:8" ht="15" x14ac:dyDescent="0.2">
      <c r="A424" s="266">
        <v>42319</v>
      </c>
      <c r="B424" s="287"/>
      <c r="C424" s="258"/>
      <c r="D424" s="261"/>
      <c r="E424" s="263"/>
      <c r="F424" s="261"/>
      <c r="G424" s="264"/>
      <c r="H424" s="297" t="s">
        <v>3824</v>
      </c>
    </row>
    <row r="425" spans="1:8" ht="15" x14ac:dyDescent="0.2">
      <c r="A425" s="269">
        <v>42419</v>
      </c>
      <c r="B425" s="287"/>
      <c r="C425" s="258"/>
      <c r="D425" s="261"/>
      <c r="E425" s="263"/>
      <c r="F425" s="261"/>
      <c r="G425" s="264"/>
      <c r="H425" s="297" t="s">
        <v>3824</v>
      </c>
    </row>
    <row r="426" spans="1:8" ht="15" x14ac:dyDescent="0.2">
      <c r="A426" s="266">
        <v>42519</v>
      </c>
      <c r="B426" s="287"/>
      <c r="C426" s="258"/>
      <c r="D426" s="261"/>
      <c r="E426" s="263"/>
      <c r="F426" s="261"/>
      <c r="G426" s="264"/>
      <c r="H426" s="297" t="s">
        <v>3824</v>
      </c>
    </row>
    <row r="427" spans="1:8" ht="15" x14ac:dyDescent="0.2">
      <c r="A427" s="266">
        <v>42619</v>
      </c>
      <c r="B427" s="287"/>
      <c r="C427" s="258"/>
      <c r="D427" s="261"/>
      <c r="E427" s="263"/>
      <c r="F427" s="261"/>
      <c r="G427" s="264"/>
      <c r="H427" s="297" t="s">
        <v>3824</v>
      </c>
    </row>
    <row r="428" spans="1:8" ht="15" x14ac:dyDescent="0.2">
      <c r="A428" s="269">
        <v>42719</v>
      </c>
      <c r="B428" s="287"/>
      <c r="C428" s="258"/>
      <c r="D428" s="261"/>
      <c r="E428" s="263"/>
      <c r="F428" s="261"/>
      <c r="G428" s="264"/>
      <c r="H428" s="297" t="s">
        <v>3824</v>
      </c>
    </row>
    <row r="429" spans="1:8" ht="15" x14ac:dyDescent="0.2">
      <c r="A429" s="266">
        <v>42819</v>
      </c>
      <c r="B429" s="287"/>
      <c r="C429" s="258"/>
      <c r="D429" s="261"/>
      <c r="E429" s="263"/>
      <c r="F429" s="261"/>
      <c r="G429" s="264"/>
      <c r="H429" s="297" t="s">
        <v>3824</v>
      </c>
    </row>
    <row r="430" spans="1:8" ht="15" x14ac:dyDescent="0.2">
      <c r="A430" s="266">
        <v>42919</v>
      </c>
      <c r="B430" s="287"/>
      <c r="C430" s="258"/>
      <c r="D430" s="261"/>
      <c r="E430" s="263"/>
      <c r="F430" s="261"/>
      <c r="G430" s="264"/>
      <c r="H430" s="297" t="s">
        <v>3824</v>
      </c>
    </row>
    <row r="431" spans="1:8" ht="15" x14ac:dyDescent="0.2">
      <c r="A431" s="269">
        <v>43019</v>
      </c>
      <c r="B431" s="287"/>
      <c r="C431" s="258"/>
      <c r="D431" s="261"/>
      <c r="E431" s="263"/>
      <c r="F431" s="261"/>
      <c r="G431" s="264"/>
      <c r="H431" s="297" t="s">
        <v>3824</v>
      </c>
    </row>
    <row r="432" spans="1:8" ht="15" x14ac:dyDescent="0.2">
      <c r="A432" s="266">
        <v>43119</v>
      </c>
      <c r="B432" s="287"/>
      <c r="C432" s="258"/>
      <c r="D432" s="261"/>
      <c r="E432" s="263"/>
      <c r="F432" s="261"/>
      <c r="G432" s="264"/>
      <c r="H432" s="297" t="s">
        <v>3824</v>
      </c>
    </row>
    <row r="433" spans="1:8" ht="15" x14ac:dyDescent="0.2">
      <c r="A433" s="269">
        <v>43219</v>
      </c>
      <c r="B433" s="287"/>
      <c r="C433" s="258"/>
      <c r="D433" s="261"/>
      <c r="E433" s="263"/>
      <c r="F433" s="261"/>
      <c r="G433" s="264"/>
      <c r="H433" s="297" t="s">
        <v>3824</v>
      </c>
    </row>
    <row r="434" spans="1:8" ht="15" x14ac:dyDescent="0.2">
      <c r="A434" s="266">
        <v>43319</v>
      </c>
      <c r="B434" s="287"/>
      <c r="C434" s="258"/>
      <c r="D434" s="261"/>
      <c r="E434" s="263"/>
      <c r="F434" s="261"/>
      <c r="G434" s="264"/>
      <c r="H434" s="297" t="s">
        <v>3824</v>
      </c>
    </row>
    <row r="435" spans="1:8" ht="15" x14ac:dyDescent="0.2">
      <c r="A435" s="266">
        <v>43419</v>
      </c>
      <c r="B435" s="287"/>
      <c r="C435" s="258"/>
      <c r="D435" s="261"/>
      <c r="E435" s="263"/>
      <c r="F435" s="261"/>
      <c r="G435" s="264"/>
      <c r="H435" s="297" t="s">
        <v>3824</v>
      </c>
    </row>
    <row r="436" spans="1:8" ht="15" x14ac:dyDescent="0.2">
      <c r="A436" s="269">
        <v>43519</v>
      </c>
      <c r="B436" s="287"/>
      <c r="C436" s="258"/>
      <c r="D436" s="261"/>
      <c r="E436" s="263"/>
      <c r="F436" s="261"/>
      <c r="G436" s="264"/>
      <c r="H436" s="297" t="s">
        <v>3824</v>
      </c>
    </row>
    <row r="437" spans="1:8" ht="15" x14ac:dyDescent="0.2">
      <c r="A437" s="266">
        <v>43619</v>
      </c>
      <c r="B437" s="287"/>
      <c r="C437" s="258"/>
      <c r="D437" s="261"/>
      <c r="E437" s="263"/>
      <c r="F437" s="261"/>
      <c r="G437" s="264"/>
      <c r="H437" s="297" t="s">
        <v>3824</v>
      </c>
    </row>
    <row r="438" spans="1:8" ht="15" x14ac:dyDescent="0.2">
      <c r="A438" s="269">
        <v>43719</v>
      </c>
      <c r="B438" s="287"/>
      <c r="C438" s="258"/>
      <c r="D438" s="261"/>
      <c r="E438" s="263"/>
      <c r="F438" s="261"/>
      <c r="G438" s="264"/>
      <c r="H438" s="297" t="s">
        <v>3824</v>
      </c>
    </row>
    <row r="439" spans="1:8" ht="15" x14ac:dyDescent="0.2">
      <c r="A439" s="266">
        <v>43819</v>
      </c>
      <c r="B439" s="287"/>
      <c r="C439" s="258"/>
      <c r="D439" s="261"/>
      <c r="E439" s="263"/>
      <c r="F439" s="261"/>
      <c r="G439" s="264"/>
      <c r="H439" s="297" t="s">
        <v>3824</v>
      </c>
    </row>
    <row r="440" spans="1:8" ht="15" x14ac:dyDescent="0.2">
      <c r="A440" s="266">
        <v>43919</v>
      </c>
      <c r="B440" s="287"/>
      <c r="C440" s="258"/>
      <c r="D440" s="261"/>
      <c r="E440" s="263"/>
      <c r="F440" s="261"/>
      <c r="G440" s="264"/>
      <c r="H440" s="297" t="s">
        <v>3824</v>
      </c>
    </row>
    <row r="441" spans="1:8" ht="15" x14ac:dyDescent="0.2">
      <c r="A441" s="269">
        <v>44019</v>
      </c>
      <c r="B441" s="287"/>
      <c r="C441" s="258"/>
      <c r="D441" s="261"/>
      <c r="E441" s="263"/>
      <c r="F441" s="261"/>
      <c r="G441" s="264"/>
      <c r="H441" s="297" t="s">
        <v>3824</v>
      </c>
    </row>
    <row r="442" spans="1:8" ht="15" x14ac:dyDescent="0.2">
      <c r="A442" s="269">
        <v>44119</v>
      </c>
      <c r="B442" s="287"/>
      <c r="C442" s="258"/>
      <c r="D442" s="261"/>
      <c r="E442" s="263"/>
      <c r="F442" s="261"/>
      <c r="G442" s="264"/>
      <c r="H442" s="297" t="s">
        <v>3824</v>
      </c>
    </row>
    <row r="443" spans="1:8" ht="15" x14ac:dyDescent="0.2">
      <c r="A443" s="266">
        <v>44219</v>
      </c>
      <c r="B443" s="287"/>
      <c r="C443" s="258"/>
      <c r="D443" s="261"/>
      <c r="E443" s="263"/>
      <c r="F443" s="261"/>
      <c r="G443" s="264"/>
      <c r="H443" s="297" t="s">
        <v>3824</v>
      </c>
    </row>
    <row r="444" spans="1:8" ht="15" x14ac:dyDescent="0.2">
      <c r="A444" s="266">
        <v>44319</v>
      </c>
      <c r="B444" s="287"/>
      <c r="C444" s="258"/>
      <c r="D444" s="261"/>
      <c r="E444" s="263"/>
      <c r="F444" s="261"/>
      <c r="G444" s="264"/>
      <c r="H444" s="297" t="s">
        <v>3824</v>
      </c>
    </row>
    <row r="445" spans="1:8" ht="15" x14ac:dyDescent="0.2">
      <c r="A445" s="269">
        <v>44419</v>
      </c>
      <c r="B445" s="287"/>
      <c r="C445" s="258"/>
      <c r="D445" s="261"/>
      <c r="E445" s="263"/>
      <c r="F445" s="261"/>
      <c r="G445" s="264"/>
      <c r="H445" s="297" t="s">
        <v>3824</v>
      </c>
    </row>
    <row r="446" spans="1:8" ht="15" x14ac:dyDescent="0.2">
      <c r="A446" s="266">
        <v>44519</v>
      </c>
      <c r="B446" s="287"/>
      <c r="C446" s="258"/>
      <c r="D446" s="261"/>
      <c r="E446" s="263"/>
      <c r="F446" s="261"/>
      <c r="G446" s="264"/>
      <c r="H446" s="297" t="s">
        <v>3824</v>
      </c>
    </row>
    <row r="447" spans="1:8" ht="15" x14ac:dyDescent="0.2">
      <c r="A447" s="269">
        <v>44619</v>
      </c>
      <c r="B447" s="287"/>
      <c r="C447" s="258"/>
      <c r="D447" s="261"/>
      <c r="E447" s="263"/>
      <c r="F447" s="261"/>
      <c r="G447" s="264"/>
      <c r="H447" s="297" t="s">
        <v>3824</v>
      </c>
    </row>
    <row r="448" spans="1:8" ht="15" x14ac:dyDescent="0.2">
      <c r="A448" s="266">
        <v>44719</v>
      </c>
      <c r="B448" s="287"/>
      <c r="C448" s="258"/>
      <c r="D448" s="261"/>
      <c r="E448" s="263"/>
      <c r="F448" s="261"/>
      <c r="G448" s="264"/>
      <c r="H448" s="297" t="s">
        <v>3824</v>
      </c>
    </row>
    <row r="449" spans="1:9" ht="15" x14ac:dyDescent="0.2">
      <c r="A449" s="266">
        <v>44819</v>
      </c>
      <c r="B449" s="287"/>
      <c r="C449" s="258"/>
      <c r="D449" s="261"/>
      <c r="E449" s="263"/>
      <c r="F449" s="261"/>
      <c r="G449" s="264"/>
      <c r="H449" s="297" t="s">
        <v>3824</v>
      </c>
    </row>
    <row r="450" spans="1:9" ht="15" x14ac:dyDescent="0.2">
      <c r="A450" s="269">
        <v>44919</v>
      </c>
      <c r="B450" s="287"/>
      <c r="C450" s="258"/>
      <c r="D450" s="261"/>
      <c r="E450" s="263"/>
      <c r="F450" s="261"/>
      <c r="G450" s="264"/>
      <c r="H450" s="297" t="s">
        <v>3824</v>
      </c>
    </row>
    <row r="451" spans="1:9" ht="15" x14ac:dyDescent="0.2">
      <c r="A451" s="266">
        <v>45019</v>
      </c>
      <c r="B451" s="287"/>
      <c r="C451" s="258"/>
      <c r="D451" s="261"/>
      <c r="E451" s="263"/>
      <c r="F451" s="261"/>
      <c r="G451" s="264"/>
      <c r="H451" s="297" t="s">
        <v>3824</v>
      </c>
    </row>
    <row r="452" spans="1:9" s="306" customFormat="1" ht="15" x14ac:dyDescent="0.25">
      <c r="A452" s="269">
        <v>45119</v>
      </c>
      <c r="B452" s="300"/>
      <c r="C452" s="301"/>
      <c r="D452" s="302"/>
      <c r="E452" s="301"/>
      <c r="F452" s="302"/>
      <c r="G452" s="303"/>
      <c r="H452" s="304"/>
      <c r="I452" s="305"/>
    </row>
    <row r="453" spans="1:9" ht="15" x14ac:dyDescent="0.2">
      <c r="A453" s="266">
        <v>45219</v>
      </c>
      <c r="B453" s="300"/>
      <c r="C453" s="307"/>
      <c r="D453" s="302"/>
      <c r="E453" s="301"/>
      <c r="F453" s="302"/>
      <c r="G453" s="303"/>
    </row>
    <row r="454" spans="1:9" ht="15" x14ac:dyDescent="0.2">
      <c r="A454" s="266">
        <v>45319</v>
      </c>
      <c r="B454" s="300"/>
      <c r="C454" s="301"/>
      <c r="D454" s="302"/>
      <c r="E454" s="301"/>
      <c r="F454" s="302"/>
      <c r="G454" s="303"/>
    </row>
    <row r="455" spans="1:9" ht="15" x14ac:dyDescent="0.2">
      <c r="A455" s="269">
        <v>45419</v>
      </c>
      <c r="B455" s="300"/>
      <c r="C455" s="301"/>
      <c r="D455" s="302"/>
      <c r="E455" s="301"/>
      <c r="F455" s="302"/>
      <c r="G455" s="303"/>
    </row>
    <row r="456" spans="1:9" ht="15" x14ac:dyDescent="0.2">
      <c r="A456" s="266">
        <v>45519</v>
      </c>
      <c r="B456" s="300"/>
      <c r="C456" s="301"/>
      <c r="D456" s="302"/>
      <c r="E456" s="301"/>
      <c r="F456" s="302"/>
      <c r="G456" s="303"/>
    </row>
    <row r="457" spans="1:9" ht="15" x14ac:dyDescent="0.2">
      <c r="A457" s="266">
        <v>45619</v>
      </c>
      <c r="B457" s="300"/>
      <c r="C457" s="301"/>
      <c r="D457" s="302"/>
      <c r="E457" s="301"/>
      <c r="F457" s="302"/>
      <c r="G457" s="303"/>
    </row>
    <row r="458" spans="1:9" ht="15" x14ac:dyDescent="0.2">
      <c r="A458" s="269">
        <v>45719</v>
      </c>
      <c r="B458" s="300"/>
      <c r="C458" s="301"/>
      <c r="D458" s="302"/>
      <c r="E458" s="301"/>
      <c r="F458" s="302"/>
      <c r="G458" s="303"/>
    </row>
    <row r="459" spans="1:9" ht="15" x14ac:dyDescent="0.2">
      <c r="A459" s="266">
        <v>45819</v>
      </c>
      <c r="B459" s="300"/>
      <c r="C459" s="301"/>
      <c r="D459" s="302"/>
      <c r="E459" s="301"/>
      <c r="F459" s="302"/>
      <c r="G459" s="303"/>
    </row>
    <row r="460" spans="1:9" ht="15" x14ac:dyDescent="0.2">
      <c r="A460" s="269">
        <v>45919</v>
      </c>
      <c r="B460" s="300"/>
      <c r="C460" s="301"/>
      <c r="D460" s="302"/>
      <c r="E460" s="301"/>
      <c r="F460" s="302"/>
      <c r="G460" s="303"/>
    </row>
    <row r="461" spans="1:9" ht="15" x14ac:dyDescent="0.2">
      <c r="A461" s="266">
        <v>46019</v>
      </c>
      <c r="B461" s="300"/>
      <c r="C461" s="301"/>
      <c r="D461" s="302"/>
      <c r="E461" s="301"/>
      <c r="F461" s="302"/>
      <c r="G461" s="303"/>
    </row>
    <row r="462" spans="1:9" ht="15" x14ac:dyDescent="0.2">
      <c r="A462" s="266">
        <v>46119</v>
      </c>
      <c r="B462" s="309"/>
      <c r="C462" s="301"/>
      <c r="D462" s="302"/>
      <c r="E462" s="301"/>
      <c r="F462" s="302"/>
      <c r="G462" s="303"/>
    </row>
    <row r="463" spans="1:9" ht="15" x14ac:dyDescent="0.2">
      <c r="A463" s="269">
        <v>46219</v>
      </c>
      <c r="B463" s="309"/>
      <c r="C463" s="301"/>
      <c r="D463" s="302"/>
      <c r="E463" s="301"/>
      <c r="F463" s="302"/>
      <c r="G463" s="303"/>
    </row>
    <row r="464" spans="1:9" ht="15" x14ac:dyDescent="0.2">
      <c r="A464" s="266">
        <v>46319</v>
      </c>
      <c r="B464" s="309"/>
      <c r="C464" s="301"/>
      <c r="D464" s="302"/>
      <c r="E464" s="301"/>
      <c r="F464" s="302"/>
      <c r="G464" s="303"/>
    </row>
    <row r="465" spans="1:7" ht="15" x14ac:dyDescent="0.2">
      <c r="A465" s="269">
        <v>46419</v>
      </c>
      <c r="B465" s="309"/>
      <c r="C465" s="301"/>
      <c r="D465" s="302"/>
      <c r="E465" s="301"/>
      <c r="F465" s="302"/>
      <c r="G465" s="303"/>
    </row>
    <row r="466" spans="1:7" ht="15" x14ac:dyDescent="0.2">
      <c r="A466" s="266">
        <v>46519</v>
      </c>
      <c r="B466" s="300"/>
      <c r="C466" s="301"/>
      <c r="D466" s="302"/>
      <c r="E466" s="301"/>
      <c r="F466" s="302"/>
      <c r="G466" s="303"/>
    </row>
    <row r="467" spans="1:7" ht="15" x14ac:dyDescent="0.2">
      <c r="A467" s="266">
        <v>46619</v>
      </c>
      <c r="B467" s="300"/>
      <c r="C467" s="301"/>
      <c r="D467" s="302"/>
      <c r="E467" s="301"/>
      <c r="F467" s="302"/>
      <c r="G467" s="303"/>
    </row>
    <row r="468" spans="1:7" ht="15" x14ac:dyDescent="0.2">
      <c r="A468" s="269">
        <v>46719</v>
      </c>
      <c r="B468" s="300"/>
      <c r="C468" s="301"/>
      <c r="D468" s="302"/>
      <c r="E468" s="301"/>
      <c r="F468" s="302"/>
      <c r="G468" s="303"/>
    </row>
    <row r="469" spans="1:7" ht="15" x14ac:dyDescent="0.2">
      <c r="A469" s="266">
        <v>46819</v>
      </c>
      <c r="B469" s="300"/>
      <c r="C469" s="301"/>
      <c r="D469" s="302"/>
      <c r="E469" s="301"/>
      <c r="F469" s="302"/>
      <c r="G469" s="303"/>
    </row>
    <row r="470" spans="1:7" ht="15" x14ac:dyDescent="0.2">
      <c r="A470" s="266">
        <v>46919</v>
      </c>
      <c r="B470" s="300"/>
      <c r="C470" s="301"/>
      <c r="D470" s="302"/>
      <c r="E470" s="301"/>
      <c r="F470" s="302"/>
      <c r="G470" s="303"/>
    </row>
    <row r="471" spans="1:7" ht="15" x14ac:dyDescent="0.2">
      <c r="A471" s="269">
        <v>47019</v>
      </c>
      <c r="B471" s="300"/>
      <c r="C471" s="301"/>
      <c r="D471" s="302"/>
      <c r="E471" s="301"/>
      <c r="F471" s="302"/>
      <c r="G471" s="303"/>
    </row>
    <row r="472" spans="1:7" ht="15" x14ac:dyDescent="0.2">
      <c r="A472" s="266">
        <v>47119</v>
      </c>
      <c r="B472" s="300"/>
      <c r="C472" s="301"/>
      <c r="D472" s="302"/>
      <c r="E472" s="301"/>
      <c r="F472" s="302"/>
      <c r="G472" s="303"/>
    </row>
    <row r="473" spans="1:7" ht="15" x14ac:dyDescent="0.2">
      <c r="A473" s="269">
        <v>47219</v>
      </c>
      <c r="B473" s="300"/>
      <c r="C473" s="301"/>
      <c r="D473" s="302"/>
      <c r="E473" s="301"/>
      <c r="F473" s="302"/>
      <c r="G473" s="303"/>
    </row>
    <row r="474" spans="1:7" ht="15" x14ac:dyDescent="0.2">
      <c r="A474" s="266">
        <v>47319</v>
      </c>
      <c r="B474" s="300"/>
      <c r="C474" s="301"/>
      <c r="D474" s="302"/>
      <c r="E474" s="301"/>
      <c r="F474" s="302"/>
      <c r="G474" s="303"/>
    </row>
    <row r="475" spans="1:7" ht="15" x14ac:dyDescent="0.2">
      <c r="A475" s="266">
        <v>47419</v>
      </c>
      <c r="B475" s="300"/>
      <c r="C475" s="301"/>
      <c r="D475" s="302"/>
      <c r="E475" s="301"/>
      <c r="F475" s="302"/>
      <c r="G475" s="303"/>
    </row>
    <row r="476" spans="1:7" ht="15" x14ac:dyDescent="0.2">
      <c r="A476" s="269">
        <v>47519</v>
      </c>
      <c r="B476" s="300"/>
      <c r="C476" s="301"/>
      <c r="D476" s="302"/>
      <c r="E476" s="301"/>
      <c r="F476" s="302"/>
      <c r="G476" s="303"/>
    </row>
    <row r="477" spans="1:7" ht="15" x14ac:dyDescent="0.2">
      <c r="A477" s="266">
        <v>47619</v>
      </c>
      <c r="B477" s="300"/>
      <c r="C477" s="301"/>
      <c r="D477" s="302"/>
      <c r="E477" s="301"/>
      <c r="F477" s="302"/>
      <c r="G477" s="303"/>
    </row>
    <row r="478" spans="1:7" ht="15" x14ac:dyDescent="0.2">
      <c r="A478" s="269">
        <v>47719</v>
      </c>
      <c r="B478" s="300"/>
      <c r="C478" s="301"/>
      <c r="D478" s="302"/>
      <c r="E478" s="301"/>
      <c r="F478" s="302"/>
      <c r="G478" s="303"/>
    </row>
    <row r="479" spans="1:7" ht="15" x14ac:dyDescent="0.2">
      <c r="A479" s="266">
        <v>47819</v>
      </c>
      <c r="B479" s="300"/>
      <c r="C479" s="301"/>
      <c r="D479" s="302"/>
      <c r="E479" s="301"/>
      <c r="F479" s="302"/>
      <c r="G479" s="303"/>
    </row>
    <row r="480" spans="1:7" ht="15" x14ac:dyDescent="0.2">
      <c r="A480" s="266">
        <v>47919</v>
      </c>
      <c r="B480" s="300"/>
      <c r="C480" s="301"/>
      <c r="D480" s="302"/>
      <c r="E480" s="301"/>
      <c r="F480" s="302"/>
      <c r="G480" s="303"/>
    </row>
    <row r="481" spans="1:7" ht="15" x14ac:dyDescent="0.2">
      <c r="A481" s="269">
        <v>48019</v>
      </c>
      <c r="B481" s="300"/>
      <c r="C481" s="301"/>
      <c r="D481" s="302"/>
      <c r="E481" s="301"/>
      <c r="F481" s="302"/>
      <c r="G481" s="303"/>
    </row>
    <row r="482" spans="1:7" ht="15" x14ac:dyDescent="0.2">
      <c r="A482" s="269">
        <v>48119</v>
      </c>
      <c r="B482" s="300"/>
      <c r="C482" s="301"/>
      <c r="D482" s="302"/>
      <c r="E482" s="301"/>
      <c r="F482" s="302"/>
      <c r="G482" s="303"/>
    </row>
    <row r="483" spans="1:7" ht="15" x14ac:dyDescent="0.2">
      <c r="A483" s="266">
        <v>48219</v>
      </c>
      <c r="B483" s="300"/>
      <c r="C483" s="301"/>
      <c r="D483" s="302"/>
      <c r="E483" s="301"/>
      <c r="F483" s="302"/>
      <c r="G483" s="303"/>
    </row>
    <row r="484" spans="1:7" ht="15" x14ac:dyDescent="0.2">
      <c r="A484" s="266">
        <v>48319</v>
      </c>
      <c r="B484" s="300"/>
      <c r="C484" s="301"/>
      <c r="D484" s="302"/>
      <c r="E484" s="301"/>
      <c r="F484" s="302"/>
      <c r="G484" s="303"/>
    </row>
    <row r="485" spans="1:7" ht="15" x14ac:dyDescent="0.2">
      <c r="A485" s="269">
        <v>48419</v>
      </c>
      <c r="B485" s="300"/>
      <c r="C485" s="301"/>
      <c r="D485" s="302"/>
      <c r="E485" s="301"/>
      <c r="F485" s="302"/>
      <c r="G485" s="303"/>
    </row>
    <row r="486" spans="1:7" ht="15" x14ac:dyDescent="0.2">
      <c r="A486" s="266">
        <v>48519</v>
      </c>
      <c r="B486" s="300"/>
      <c r="C486" s="301"/>
      <c r="D486" s="302"/>
      <c r="E486" s="301"/>
      <c r="F486" s="302"/>
      <c r="G486" s="303"/>
    </row>
    <row r="487" spans="1:7" ht="15" x14ac:dyDescent="0.2">
      <c r="A487" s="269">
        <v>48619</v>
      </c>
      <c r="B487" s="300"/>
      <c r="C487" s="301"/>
      <c r="D487" s="302"/>
      <c r="E487" s="301"/>
      <c r="F487" s="302"/>
      <c r="G487" s="303"/>
    </row>
    <row r="488" spans="1:7" ht="15" x14ac:dyDescent="0.2">
      <c r="A488" s="266">
        <v>48719</v>
      </c>
      <c r="B488" s="300"/>
      <c r="C488" s="301"/>
      <c r="D488" s="302"/>
      <c r="E488" s="301"/>
      <c r="F488" s="302"/>
      <c r="G488" s="303"/>
    </row>
    <row r="489" spans="1:7" ht="15" x14ac:dyDescent="0.2">
      <c r="A489" s="266">
        <v>48819</v>
      </c>
      <c r="B489" s="300"/>
      <c r="C489" s="301"/>
      <c r="D489" s="302"/>
      <c r="E489" s="301"/>
      <c r="F489" s="302"/>
      <c r="G489" s="303"/>
    </row>
    <row r="490" spans="1:7" ht="15" x14ac:dyDescent="0.2">
      <c r="A490" s="269">
        <v>48919</v>
      </c>
      <c r="B490" s="300"/>
      <c r="C490" s="301"/>
      <c r="D490" s="302"/>
      <c r="E490" s="301"/>
      <c r="F490" s="302"/>
      <c r="G490" s="303"/>
    </row>
    <row r="491" spans="1:7" ht="15" x14ac:dyDescent="0.2">
      <c r="A491" s="266">
        <v>49019</v>
      </c>
      <c r="B491" s="300"/>
      <c r="C491" s="301"/>
      <c r="D491" s="302"/>
      <c r="E491" s="301"/>
      <c r="F491" s="302"/>
      <c r="G491" s="303"/>
    </row>
    <row r="492" spans="1:7" ht="15" x14ac:dyDescent="0.2">
      <c r="A492" s="269">
        <v>49119</v>
      </c>
      <c r="B492" s="300"/>
      <c r="C492" s="301"/>
      <c r="D492" s="302"/>
      <c r="E492" s="301"/>
      <c r="F492" s="302"/>
      <c r="G492" s="303"/>
    </row>
    <row r="493" spans="1:7" ht="15" x14ac:dyDescent="0.2">
      <c r="A493" s="266">
        <v>49219</v>
      </c>
      <c r="B493" s="300"/>
      <c r="C493" s="301"/>
      <c r="D493" s="302"/>
      <c r="E493" s="301"/>
      <c r="F493" s="302"/>
      <c r="G493" s="303"/>
    </row>
    <row r="494" spans="1:7" ht="15" x14ac:dyDescent="0.2">
      <c r="A494" s="266">
        <v>49319</v>
      </c>
      <c r="B494" s="300"/>
      <c r="C494" s="301"/>
      <c r="D494" s="302"/>
      <c r="E494" s="301"/>
      <c r="F494" s="302"/>
      <c r="G494" s="303"/>
    </row>
    <row r="495" spans="1:7" ht="15" x14ac:dyDescent="0.2">
      <c r="A495" s="269">
        <v>49419</v>
      </c>
      <c r="B495" s="300"/>
      <c r="C495" s="301"/>
      <c r="D495" s="302"/>
      <c r="E495" s="301"/>
      <c r="F495" s="302"/>
      <c r="G495" s="303"/>
    </row>
    <row r="496" spans="1:7" ht="15" x14ac:dyDescent="0.2">
      <c r="A496" s="266">
        <v>49519</v>
      </c>
      <c r="B496" s="300"/>
      <c r="C496" s="301"/>
      <c r="D496" s="302"/>
      <c r="E496" s="301"/>
      <c r="F496" s="302"/>
      <c r="G496" s="303"/>
    </row>
    <row r="497" spans="1:7" ht="15" x14ac:dyDescent="0.2">
      <c r="A497" s="266">
        <v>49619</v>
      </c>
      <c r="B497" s="300"/>
      <c r="C497" s="301"/>
      <c r="D497" s="302"/>
      <c r="E497" s="301"/>
      <c r="F497" s="302"/>
      <c r="G497" s="303"/>
    </row>
    <row r="498" spans="1:7" ht="15" x14ac:dyDescent="0.2">
      <c r="A498" s="269">
        <v>49719</v>
      </c>
      <c r="B498" s="300"/>
      <c r="C498" s="301"/>
      <c r="D498" s="302"/>
      <c r="E498" s="301"/>
      <c r="F498" s="302"/>
      <c r="G498" s="303"/>
    </row>
    <row r="499" spans="1:7" ht="15" x14ac:dyDescent="0.2">
      <c r="A499" s="266">
        <v>49819</v>
      </c>
      <c r="B499" s="300"/>
      <c r="C499" s="301"/>
      <c r="D499" s="302"/>
      <c r="E499" s="301"/>
      <c r="F499" s="302"/>
      <c r="G499" s="303"/>
    </row>
    <row r="500" spans="1:7" ht="15" x14ac:dyDescent="0.2">
      <c r="A500" s="269">
        <v>49919</v>
      </c>
      <c r="B500" s="300"/>
      <c r="C500" s="301"/>
      <c r="D500" s="302"/>
      <c r="E500" s="301"/>
      <c r="F500" s="302"/>
      <c r="G500" s="303"/>
    </row>
    <row r="501" spans="1:7" ht="15" x14ac:dyDescent="0.2">
      <c r="A501" s="266">
        <v>50019</v>
      </c>
      <c r="B501" s="300"/>
      <c r="C501" s="301"/>
      <c r="D501" s="302"/>
      <c r="E501" s="301"/>
      <c r="F501" s="302"/>
      <c r="G501" s="303"/>
    </row>
    <row r="502" spans="1:7" ht="15" x14ac:dyDescent="0.2">
      <c r="A502" s="310" t="s">
        <v>4211</v>
      </c>
      <c r="B502" s="311"/>
      <c r="C502" s="312"/>
      <c r="D502" s="313"/>
      <c r="E502" s="312"/>
      <c r="F502" s="313"/>
      <c r="G502" s="314"/>
    </row>
    <row r="503" spans="1:7" ht="15" x14ac:dyDescent="0.2">
      <c r="A503" s="310" t="s">
        <v>4212</v>
      </c>
      <c r="B503" s="311"/>
      <c r="C503" s="312"/>
      <c r="D503" s="313"/>
      <c r="E503" s="312"/>
      <c r="F503" s="313"/>
      <c r="G503" s="314"/>
    </row>
    <row r="504" spans="1:7" ht="15" x14ac:dyDescent="0.2">
      <c r="A504" s="315" t="s">
        <v>4213</v>
      </c>
      <c r="B504" s="311"/>
      <c r="C504" s="312"/>
      <c r="D504" s="313"/>
      <c r="E504" s="312"/>
      <c r="F504" s="313"/>
      <c r="G504" s="314"/>
    </row>
    <row r="505" spans="1:7" ht="15" x14ac:dyDescent="0.2">
      <c r="A505" s="310" t="s">
        <v>4214</v>
      </c>
      <c r="B505" s="311"/>
      <c r="C505" s="312"/>
      <c r="D505" s="313"/>
      <c r="E505" s="312"/>
      <c r="F505" s="313"/>
      <c r="G505" s="314"/>
    </row>
    <row r="506" spans="1:7" ht="15" x14ac:dyDescent="0.2">
      <c r="A506" s="315" t="s">
        <v>4215</v>
      </c>
      <c r="B506" s="311"/>
      <c r="C506" s="312"/>
      <c r="D506" s="313"/>
      <c r="E506" s="312"/>
      <c r="F506" s="313"/>
      <c r="G506" s="314"/>
    </row>
    <row r="507" spans="1:7" ht="15" x14ac:dyDescent="0.2">
      <c r="A507" s="310" t="s">
        <v>4216</v>
      </c>
      <c r="B507" s="311"/>
      <c r="C507" s="312"/>
      <c r="D507" s="313"/>
      <c r="E507" s="312"/>
      <c r="F507" s="313"/>
      <c r="G507" s="314"/>
    </row>
    <row r="508" spans="1:7" ht="15" x14ac:dyDescent="0.2">
      <c r="A508" s="310" t="s">
        <v>4217</v>
      </c>
      <c r="B508" s="311"/>
      <c r="C508" s="312"/>
      <c r="D508" s="313"/>
      <c r="E508" s="312"/>
      <c r="F508" s="313"/>
      <c r="G508" s="314"/>
    </row>
    <row r="509" spans="1:7" ht="15" x14ac:dyDescent="0.2">
      <c r="A509" s="315" t="s">
        <v>4218</v>
      </c>
      <c r="B509" s="311"/>
      <c r="C509" s="312"/>
      <c r="D509" s="313"/>
      <c r="E509" s="312"/>
      <c r="F509" s="313"/>
      <c r="G509" s="314"/>
    </row>
    <row r="510" spans="1:7" ht="15" x14ac:dyDescent="0.2">
      <c r="A510" s="310" t="s">
        <v>4219</v>
      </c>
      <c r="B510" s="311"/>
      <c r="C510" s="312"/>
      <c r="D510" s="313"/>
      <c r="E510" s="312"/>
      <c r="F510" s="313"/>
      <c r="G510" s="314"/>
    </row>
    <row r="511" spans="1:7" ht="15" x14ac:dyDescent="0.2">
      <c r="A511" s="310" t="s">
        <v>4220</v>
      </c>
      <c r="B511" s="311"/>
      <c r="C511" s="312"/>
      <c r="D511" s="313"/>
      <c r="E511" s="312"/>
      <c r="F511" s="313"/>
      <c r="G511" s="314"/>
    </row>
    <row r="512" spans="1:7" ht="15" x14ac:dyDescent="0.2">
      <c r="A512" s="315" t="s">
        <v>4221</v>
      </c>
      <c r="B512" s="311"/>
      <c r="C512" s="312"/>
      <c r="D512" s="313"/>
      <c r="E512" s="312"/>
      <c r="F512" s="313"/>
      <c r="G512" s="314"/>
    </row>
    <row r="513" spans="1:7" ht="15" x14ac:dyDescent="0.2">
      <c r="A513" s="310" t="s">
        <v>4222</v>
      </c>
      <c r="B513" s="311"/>
      <c r="C513" s="312"/>
      <c r="D513" s="313"/>
      <c r="E513" s="312"/>
      <c r="F513" s="313"/>
      <c r="G513" s="314"/>
    </row>
    <row r="514" spans="1:7" ht="15" x14ac:dyDescent="0.2">
      <c r="A514" s="315" t="s">
        <v>4223</v>
      </c>
      <c r="B514" s="311"/>
      <c r="C514" s="312"/>
      <c r="D514" s="313"/>
      <c r="E514" s="312"/>
      <c r="F514" s="313"/>
      <c r="G514" s="314"/>
    </row>
    <row r="515" spans="1:7" ht="15" x14ac:dyDescent="0.2">
      <c r="A515" s="310" t="s">
        <v>4224</v>
      </c>
      <c r="B515" s="311"/>
      <c r="C515" s="312"/>
      <c r="D515" s="313"/>
      <c r="E515" s="312"/>
      <c r="F515" s="313"/>
      <c r="G515" s="314"/>
    </row>
    <row r="516" spans="1:7" ht="15" x14ac:dyDescent="0.2">
      <c r="A516" s="310" t="s">
        <v>4225</v>
      </c>
      <c r="B516" s="311"/>
      <c r="C516" s="312"/>
      <c r="D516" s="313"/>
      <c r="E516" s="312"/>
      <c r="F516" s="313"/>
      <c r="G516" s="314"/>
    </row>
    <row r="517" spans="1:7" ht="15" x14ac:dyDescent="0.2">
      <c r="A517" s="310" t="s">
        <v>4226</v>
      </c>
      <c r="B517" s="311"/>
      <c r="C517" s="312"/>
      <c r="D517" s="313"/>
      <c r="E517" s="312"/>
      <c r="F517" s="313"/>
      <c r="G517" s="314"/>
    </row>
    <row r="518" spans="1:7" ht="15" x14ac:dyDescent="0.2">
      <c r="A518" s="315" t="s">
        <v>4227</v>
      </c>
      <c r="B518" s="311"/>
      <c r="C518" s="312"/>
      <c r="D518" s="313"/>
      <c r="E518" s="312"/>
      <c r="F518" s="313"/>
      <c r="G518" s="314"/>
    </row>
    <row r="519" spans="1:7" ht="15" x14ac:dyDescent="0.2">
      <c r="A519" s="310" t="s">
        <v>4228</v>
      </c>
      <c r="B519" s="311"/>
      <c r="C519" s="312"/>
      <c r="D519" s="313"/>
      <c r="E519" s="312"/>
      <c r="F519" s="313"/>
      <c r="G519" s="314"/>
    </row>
    <row r="520" spans="1:7" ht="15" x14ac:dyDescent="0.2">
      <c r="A520" s="315" t="s">
        <v>4229</v>
      </c>
      <c r="B520" s="311"/>
      <c r="C520" s="312"/>
      <c r="D520" s="313"/>
      <c r="E520" s="312"/>
      <c r="F520" s="313"/>
      <c r="G520" s="314"/>
    </row>
    <row r="521" spans="1:7" ht="15" x14ac:dyDescent="0.2">
      <c r="A521" s="310" t="s">
        <v>4230</v>
      </c>
      <c r="B521" s="311"/>
      <c r="C521" s="312"/>
      <c r="D521" s="313"/>
      <c r="E521" s="312"/>
      <c r="F521" s="313"/>
      <c r="G521" s="314"/>
    </row>
    <row r="522" spans="1:7" ht="15" x14ac:dyDescent="0.2">
      <c r="A522" s="310" t="s">
        <v>4231</v>
      </c>
      <c r="B522" s="311"/>
      <c r="C522" s="312"/>
      <c r="D522" s="313"/>
      <c r="E522" s="312"/>
      <c r="F522" s="313"/>
      <c r="G522" s="314"/>
    </row>
    <row r="523" spans="1:7" ht="15" x14ac:dyDescent="0.2">
      <c r="A523" s="315" t="s">
        <v>4232</v>
      </c>
      <c r="B523" s="311"/>
      <c r="C523" s="312"/>
      <c r="D523" s="313"/>
      <c r="E523" s="312"/>
      <c r="F523" s="313"/>
      <c r="G523" s="314"/>
    </row>
    <row r="524" spans="1:7" ht="15" x14ac:dyDescent="0.2">
      <c r="A524" s="310" t="s">
        <v>4233</v>
      </c>
      <c r="B524" s="311"/>
      <c r="C524" s="312"/>
      <c r="D524" s="313"/>
      <c r="E524" s="312"/>
      <c r="F524" s="313"/>
      <c r="G524" s="314"/>
    </row>
    <row r="525" spans="1:7" ht="15" x14ac:dyDescent="0.2">
      <c r="A525" s="310" t="s">
        <v>4234</v>
      </c>
      <c r="B525" s="311"/>
      <c r="C525" s="312"/>
      <c r="D525" s="313"/>
      <c r="E525" s="312"/>
      <c r="F525" s="313"/>
      <c r="G525" s="314"/>
    </row>
    <row r="526" spans="1:7" ht="15" x14ac:dyDescent="0.2">
      <c r="A526" s="315" t="s">
        <v>4235</v>
      </c>
      <c r="B526" s="311"/>
      <c r="C526" s="312"/>
      <c r="D526" s="313"/>
      <c r="E526" s="312"/>
      <c r="F526" s="313"/>
      <c r="G526" s="314"/>
    </row>
    <row r="527" spans="1:7" ht="15" x14ac:dyDescent="0.2">
      <c r="A527" s="310" t="s">
        <v>4236</v>
      </c>
      <c r="B527" s="311"/>
      <c r="C527" s="312"/>
      <c r="D527" s="313"/>
      <c r="E527" s="312"/>
      <c r="F527" s="313"/>
      <c r="G527" s="314"/>
    </row>
    <row r="528" spans="1:7" ht="15" x14ac:dyDescent="0.2">
      <c r="A528" s="315" t="s">
        <v>4237</v>
      </c>
      <c r="B528" s="311"/>
      <c r="C528" s="312"/>
      <c r="D528" s="313"/>
      <c r="E528" s="312"/>
      <c r="F528" s="313"/>
      <c r="G528" s="314"/>
    </row>
    <row r="529" spans="1:7" ht="15" x14ac:dyDescent="0.2">
      <c r="A529" s="310" t="s">
        <v>4238</v>
      </c>
      <c r="B529" s="311"/>
      <c r="C529" s="312"/>
      <c r="D529" s="313"/>
      <c r="E529" s="312"/>
      <c r="F529" s="313"/>
      <c r="G529" s="314"/>
    </row>
  </sheetData>
  <autoFilter ref="A1:H529" xr:uid="{00000000-0009-0000-0000-000005000000}"/>
  <mergeCells count="2">
    <mergeCell ref="J13:N14"/>
    <mergeCell ref="C284:G284"/>
  </mergeCells>
  <conditionalFormatting sqref="B311:B35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52"/>
  <sheetViews>
    <sheetView topLeftCell="A91" zoomScale="160" zoomScaleNormal="160" workbookViewId="0">
      <pane xSplit="1" topLeftCell="C1" activePane="topRight" state="frozen"/>
      <selection pane="topRight" activeCell="B273" sqref="B273"/>
    </sheetView>
  </sheetViews>
  <sheetFormatPr defaultColWidth="9.140625" defaultRowHeight="12.75" x14ac:dyDescent="0.2"/>
  <cols>
    <col min="1" max="1" width="18.85546875" style="235" customWidth="1"/>
    <col min="2" max="2" width="23.42578125" style="235" customWidth="1"/>
    <col min="3" max="3" width="60.28515625" style="236" customWidth="1"/>
    <col min="4" max="4" width="51.140625" style="237" customWidth="1"/>
    <col min="5" max="5" width="15.42578125" style="236" bestFit="1" customWidth="1"/>
    <col min="6" max="6" width="39.140625" style="237" bestFit="1" customWidth="1"/>
    <col min="7" max="7" width="13.140625" style="236" bestFit="1" customWidth="1"/>
    <col min="8" max="8" width="13.140625" style="238" hidden="1" customWidth="1"/>
    <col min="9" max="9" width="7.7109375" style="221" customWidth="1"/>
    <col min="10" max="10" width="24.85546875" style="222" customWidth="1"/>
    <col min="11" max="11" width="9.85546875" style="222" customWidth="1"/>
    <col min="12" max="12" width="3.42578125" style="222" bestFit="1" customWidth="1"/>
    <col min="13" max="13" width="17.85546875" style="222" customWidth="1"/>
    <col min="14" max="14" width="18.7109375" style="222" customWidth="1"/>
    <col min="15" max="16384" width="9.140625" style="222"/>
  </cols>
  <sheetData>
    <row r="1" spans="1:14" s="177" customFormat="1" ht="18.75" thickBot="1" x14ac:dyDescent="0.25">
      <c r="A1" s="172" t="s">
        <v>835</v>
      </c>
      <c r="B1" s="173" t="s">
        <v>3386</v>
      </c>
      <c r="C1" s="174" t="s">
        <v>790</v>
      </c>
      <c r="D1" s="175" t="s">
        <v>836</v>
      </c>
      <c r="E1" s="174" t="s">
        <v>860</v>
      </c>
      <c r="F1" s="175" t="s">
        <v>791</v>
      </c>
      <c r="G1" s="174" t="s">
        <v>792</v>
      </c>
      <c r="H1" s="176" t="s">
        <v>3824</v>
      </c>
    </row>
    <row r="2" spans="1:14" s="187" customFormat="1" ht="15" x14ac:dyDescent="0.2">
      <c r="A2" s="178">
        <v>118</v>
      </c>
      <c r="B2" s="179" t="s">
        <v>3541</v>
      </c>
      <c r="C2" s="180" t="s">
        <v>3188</v>
      </c>
      <c r="D2" s="181" t="s">
        <v>2570</v>
      </c>
      <c r="E2" s="180" t="s">
        <v>1197</v>
      </c>
      <c r="F2" s="181" t="s">
        <v>240</v>
      </c>
      <c r="G2" s="182">
        <v>43103</v>
      </c>
      <c r="H2" s="183">
        <v>1</v>
      </c>
      <c r="I2" s="184"/>
      <c r="J2" s="185" t="s">
        <v>1202</v>
      </c>
      <c r="K2" s="186">
        <f>COUNTIF($E$2:$E$451,"PTE")</f>
        <v>193</v>
      </c>
    </row>
    <row r="3" spans="1:14" s="187" customFormat="1" ht="15" x14ac:dyDescent="0.2">
      <c r="A3" s="188">
        <v>218</v>
      </c>
      <c r="B3" s="179"/>
      <c r="C3" s="189" t="s">
        <v>3189</v>
      </c>
      <c r="D3" s="181" t="s">
        <v>2570</v>
      </c>
      <c r="E3" s="180" t="s">
        <v>1197</v>
      </c>
      <c r="F3" s="181" t="s">
        <v>240</v>
      </c>
      <c r="G3" s="182">
        <v>43103</v>
      </c>
      <c r="H3" s="183">
        <v>1</v>
      </c>
      <c r="I3" s="184"/>
      <c r="J3" s="190" t="s">
        <v>1201</v>
      </c>
      <c r="K3" s="191">
        <f>COUNTIF($E$2:$E$452,"PT")</f>
        <v>2</v>
      </c>
    </row>
    <row r="4" spans="1:14" s="187" customFormat="1" ht="15" x14ac:dyDescent="0.2">
      <c r="A4" s="188">
        <v>318</v>
      </c>
      <c r="B4" s="179"/>
      <c r="C4" s="189" t="s">
        <v>3190</v>
      </c>
      <c r="D4" s="192" t="s">
        <v>1137</v>
      </c>
      <c r="E4" s="193" t="s">
        <v>1197</v>
      </c>
      <c r="F4" s="192" t="s">
        <v>3179</v>
      </c>
      <c r="G4" s="194">
        <v>43103</v>
      </c>
      <c r="H4" s="183">
        <v>1</v>
      </c>
      <c r="I4" s="184"/>
      <c r="J4" s="190" t="s">
        <v>1200</v>
      </c>
      <c r="K4" s="191">
        <f>COUNTIF($E$2:$E$451,"PF")</f>
        <v>52</v>
      </c>
    </row>
    <row r="5" spans="1:14" s="187" customFormat="1" ht="15" x14ac:dyDescent="0.2">
      <c r="A5" s="188">
        <v>418</v>
      </c>
      <c r="B5" s="179"/>
      <c r="C5" s="189" t="s">
        <v>3194</v>
      </c>
      <c r="D5" s="192" t="s">
        <v>1137</v>
      </c>
      <c r="E5" s="193" t="s">
        <v>861</v>
      </c>
      <c r="F5" s="192" t="s">
        <v>1855</v>
      </c>
      <c r="G5" s="194">
        <v>43104</v>
      </c>
      <c r="H5" s="183">
        <v>1</v>
      </c>
      <c r="I5" s="184"/>
      <c r="J5" s="190" t="s">
        <v>1199</v>
      </c>
      <c r="K5" s="191">
        <f>COUNTIF($E$2:$E$451,"PF/PTE")</f>
        <v>149</v>
      </c>
    </row>
    <row r="6" spans="1:14" s="187" customFormat="1" ht="15" x14ac:dyDescent="0.2">
      <c r="A6" s="178">
        <v>518</v>
      </c>
      <c r="B6" s="179"/>
      <c r="C6" s="189" t="s">
        <v>3195</v>
      </c>
      <c r="D6" s="192" t="s">
        <v>3196</v>
      </c>
      <c r="E6" s="193" t="s">
        <v>861</v>
      </c>
      <c r="F6" s="192" t="s">
        <v>3989</v>
      </c>
      <c r="G6" s="194">
        <v>43108</v>
      </c>
      <c r="H6" s="183">
        <v>1</v>
      </c>
      <c r="I6" s="184"/>
      <c r="J6" s="190" t="s">
        <v>1198</v>
      </c>
      <c r="K6" s="191">
        <f>COUNTIF($E$2:$E$451,"Pré-Mistura")</f>
        <v>2</v>
      </c>
    </row>
    <row r="7" spans="1:14" s="187" customFormat="1" ht="15" x14ac:dyDescent="0.2">
      <c r="A7" s="188">
        <v>618</v>
      </c>
      <c r="B7" s="179"/>
      <c r="C7" s="189" t="s">
        <v>3197</v>
      </c>
      <c r="D7" s="192" t="s">
        <v>990</v>
      </c>
      <c r="E7" s="193" t="s">
        <v>1197</v>
      </c>
      <c r="F7" s="192" t="s">
        <v>807</v>
      </c>
      <c r="G7" s="194">
        <v>43108</v>
      </c>
      <c r="H7" s="183">
        <v>1</v>
      </c>
      <c r="I7" s="184"/>
      <c r="J7" s="190" t="s">
        <v>3001</v>
      </c>
      <c r="K7" s="191">
        <f>COUNTIF($E$2:$E$451,"Bio")</f>
        <v>35</v>
      </c>
    </row>
    <row r="8" spans="1:14" s="187" customFormat="1" ht="15" x14ac:dyDescent="0.2">
      <c r="A8" s="188">
        <v>718</v>
      </c>
      <c r="B8" s="179"/>
      <c r="C8" s="189" t="s">
        <v>3198</v>
      </c>
      <c r="D8" s="192" t="s">
        <v>1667</v>
      </c>
      <c r="E8" s="193" t="s">
        <v>861</v>
      </c>
      <c r="F8" s="192" t="s">
        <v>2419</v>
      </c>
      <c r="G8" s="194">
        <v>43108</v>
      </c>
      <c r="H8" s="183">
        <v>1</v>
      </c>
      <c r="I8" s="184"/>
      <c r="J8" s="190" t="s">
        <v>2280</v>
      </c>
      <c r="K8" s="191">
        <f>COUNTIF($E$2:$E$451,"Extrato/Org")</f>
        <v>2</v>
      </c>
    </row>
    <row r="9" spans="1:14" s="187" customFormat="1" ht="15" x14ac:dyDescent="0.2">
      <c r="A9" s="188">
        <v>818</v>
      </c>
      <c r="B9" s="179"/>
      <c r="C9" s="189" t="s">
        <v>3208</v>
      </c>
      <c r="D9" s="192" t="s">
        <v>1664</v>
      </c>
      <c r="E9" s="193" t="s">
        <v>1197</v>
      </c>
      <c r="F9" s="192" t="s">
        <v>3994</v>
      </c>
      <c r="G9" s="194">
        <v>43110</v>
      </c>
      <c r="H9" s="183">
        <v>1</v>
      </c>
      <c r="I9" s="184"/>
      <c r="J9" s="190" t="s">
        <v>2620</v>
      </c>
      <c r="K9" s="191">
        <f>COUNTIF($E$2:$E$451,"Extrato")</f>
        <v>0</v>
      </c>
    </row>
    <row r="10" spans="1:14" s="187" customFormat="1" ht="15.75" thickBot="1" x14ac:dyDescent="0.25">
      <c r="A10" s="178">
        <v>918</v>
      </c>
      <c r="B10" s="179"/>
      <c r="C10" s="189" t="s">
        <v>3209</v>
      </c>
      <c r="D10" s="192" t="s">
        <v>1664</v>
      </c>
      <c r="E10" s="193" t="s">
        <v>1197</v>
      </c>
      <c r="F10" s="192" t="s">
        <v>3994</v>
      </c>
      <c r="G10" s="194">
        <v>43110</v>
      </c>
      <c r="H10" s="183">
        <v>1</v>
      </c>
      <c r="I10" s="184"/>
      <c r="J10" s="190" t="s">
        <v>3002</v>
      </c>
      <c r="K10" s="191">
        <f>COUNTIF($E$2:$E$451,"Bio/Org")</f>
        <v>15</v>
      </c>
      <c r="M10" s="195"/>
      <c r="N10" s="195"/>
    </row>
    <row r="11" spans="1:14" s="187" customFormat="1" ht="16.5" thickBot="1" x14ac:dyDescent="0.25">
      <c r="A11" s="188">
        <v>1018</v>
      </c>
      <c r="B11" s="179"/>
      <c r="C11" s="189" t="s">
        <v>3210</v>
      </c>
      <c r="D11" s="192" t="s">
        <v>1667</v>
      </c>
      <c r="E11" s="193" t="s">
        <v>861</v>
      </c>
      <c r="F11" s="192" t="s">
        <v>3697</v>
      </c>
      <c r="G11" s="194">
        <v>43111</v>
      </c>
      <c r="H11" s="183">
        <v>1</v>
      </c>
      <c r="I11" s="184"/>
      <c r="J11" s="196" t="s">
        <v>2988</v>
      </c>
      <c r="K11" s="197">
        <f>SUM(K2:K10)</f>
        <v>450</v>
      </c>
      <c r="M11" s="195"/>
      <c r="N11" s="195"/>
    </row>
    <row r="12" spans="1:14" s="187" customFormat="1" ht="15.75" thickBot="1" x14ac:dyDescent="0.25">
      <c r="A12" s="188">
        <v>1118</v>
      </c>
      <c r="B12" s="179" t="s">
        <v>3803</v>
      </c>
      <c r="C12" s="189" t="s">
        <v>3211</v>
      </c>
      <c r="D12" s="192" t="s">
        <v>2633</v>
      </c>
      <c r="E12" s="193" t="s">
        <v>862</v>
      </c>
      <c r="F12" s="192" t="s">
        <v>1901</v>
      </c>
      <c r="G12" s="194">
        <v>43112</v>
      </c>
      <c r="H12" s="183">
        <v>1</v>
      </c>
      <c r="I12" s="184"/>
    </row>
    <row r="13" spans="1:14" s="187" customFormat="1" ht="15" x14ac:dyDescent="0.2">
      <c r="A13" s="188">
        <v>1218</v>
      </c>
      <c r="B13" s="179"/>
      <c r="C13" s="189" t="s">
        <v>3212</v>
      </c>
      <c r="D13" s="192" t="s">
        <v>196</v>
      </c>
      <c r="E13" s="193" t="s">
        <v>1197</v>
      </c>
      <c r="F13" s="192" t="s">
        <v>1182</v>
      </c>
      <c r="G13" s="194">
        <v>42747</v>
      </c>
      <c r="H13" s="183">
        <v>1</v>
      </c>
      <c r="I13" s="184"/>
      <c r="J13" s="351" t="s">
        <v>1026</v>
      </c>
      <c r="K13" s="352"/>
      <c r="L13" s="352"/>
      <c r="M13" s="352"/>
      <c r="N13" s="353"/>
    </row>
    <row r="14" spans="1:14" s="187" customFormat="1" ht="15" customHeight="1" thickBot="1" x14ac:dyDescent="0.25">
      <c r="A14" s="178">
        <v>1318</v>
      </c>
      <c r="B14" s="179"/>
      <c r="C14" s="189" t="s">
        <v>3213</v>
      </c>
      <c r="D14" s="192" t="s">
        <v>846</v>
      </c>
      <c r="E14" s="193" t="s">
        <v>861</v>
      </c>
      <c r="F14" s="192" t="s">
        <v>1182</v>
      </c>
      <c r="G14" s="194">
        <v>43116</v>
      </c>
      <c r="H14" s="183">
        <v>1</v>
      </c>
      <c r="I14" s="184"/>
      <c r="J14" s="354"/>
      <c r="K14" s="355"/>
      <c r="L14" s="355"/>
      <c r="M14" s="355"/>
      <c r="N14" s="356"/>
    </row>
    <row r="15" spans="1:14" s="187" customFormat="1" ht="15.75" customHeight="1" x14ac:dyDescent="0.2">
      <c r="A15" s="188">
        <v>1418</v>
      </c>
      <c r="B15" s="179"/>
      <c r="C15" s="189" t="s">
        <v>3214</v>
      </c>
      <c r="D15" s="192" t="s">
        <v>853</v>
      </c>
      <c r="E15" s="193" t="s">
        <v>861</v>
      </c>
      <c r="F15" s="192" t="s">
        <v>3697</v>
      </c>
      <c r="G15" s="194">
        <v>43116</v>
      </c>
      <c r="H15" s="183">
        <v>1</v>
      </c>
      <c r="I15" s="184"/>
      <c r="J15" s="198" t="s">
        <v>3199</v>
      </c>
      <c r="K15" s="199"/>
      <c r="L15" s="199"/>
      <c r="M15" s="199"/>
      <c r="N15" s="200"/>
    </row>
    <row r="16" spans="1:14" s="187" customFormat="1" ht="15" x14ac:dyDescent="0.2">
      <c r="A16" s="188">
        <v>1518</v>
      </c>
      <c r="B16" s="179"/>
      <c r="C16" s="189" t="s">
        <v>3215</v>
      </c>
      <c r="D16" s="192" t="s">
        <v>730</v>
      </c>
      <c r="E16" s="193" t="s">
        <v>861</v>
      </c>
      <c r="F16" s="192" t="s">
        <v>739</v>
      </c>
      <c r="G16" s="194">
        <v>43116</v>
      </c>
      <c r="H16" s="183">
        <v>1</v>
      </c>
      <c r="I16" s="184"/>
      <c r="J16" s="201" t="s">
        <v>3200</v>
      </c>
      <c r="K16" s="202"/>
      <c r="L16" s="202"/>
      <c r="M16" s="202"/>
      <c r="N16" s="203"/>
    </row>
    <row r="17" spans="1:14" s="187" customFormat="1" ht="15" x14ac:dyDescent="0.2">
      <c r="A17" s="188">
        <v>1618</v>
      </c>
      <c r="B17" s="179"/>
      <c r="C17" s="189" t="s">
        <v>3216</v>
      </c>
      <c r="D17" s="192" t="s">
        <v>730</v>
      </c>
      <c r="E17" s="193" t="s">
        <v>861</v>
      </c>
      <c r="F17" s="192" t="s">
        <v>1929</v>
      </c>
      <c r="G17" s="194">
        <v>43116</v>
      </c>
      <c r="H17" s="183">
        <v>1</v>
      </c>
      <c r="I17" s="184"/>
      <c r="J17" s="201" t="s">
        <v>3201</v>
      </c>
      <c r="K17" s="202"/>
      <c r="L17" s="202"/>
      <c r="M17" s="202"/>
      <c r="N17" s="203"/>
    </row>
    <row r="18" spans="1:14" s="187" customFormat="1" ht="15" x14ac:dyDescent="0.2">
      <c r="A18" s="178">
        <v>1718</v>
      </c>
      <c r="B18" s="179"/>
      <c r="C18" s="189" t="s">
        <v>3217</v>
      </c>
      <c r="D18" s="192" t="s">
        <v>730</v>
      </c>
      <c r="E18" s="193" t="s">
        <v>861</v>
      </c>
      <c r="F18" s="192" t="s">
        <v>1899</v>
      </c>
      <c r="G18" s="194">
        <v>43117</v>
      </c>
      <c r="H18" s="183">
        <v>1</v>
      </c>
      <c r="I18" s="184"/>
      <c r="J18" s="201" t="s">
        <v>3202</v>
      </c>
      <c r="K18" s="202"/>
      <c r="L18" s="202"/>
      <c r="M18" s="202"/>
      <c r="N18" s="203"/>
    </row>
    <row r="19" spans="1:14" s="187" customFormat="1" ht="15" x14ac:dyDescent="0.2">
      <c r="A19" s="188">
        <v>1818</v>
      </c>
      <c r="B19" s="179"/>
      <c r="C19" s="189" t="s">
        <v>3218</v>
      </c>
      <c r="D19" s="192" t="s">
        <v>853</v>
      </c>
      <c r="E19" s="193" t="s">
        <v>861</v>
      </c>
      <c r="F19" s="192" t="s">
        <v>3672</v>
      </c>
      <c r="G19" s="194">
        <v>43118</v>
      </c>
      <c r="H19" s="183">
        <v>1</v>
      </c>
      <c r="I19" s="184"/>
      <c r="J19" s="201" t="s">
        <v>3203</v>
      </c>
      <c r="K19" s="202"/>
      <c r="L19" s="202"/>
      <c r="M19" s="202"/>
      <c r="N19" s="203"/>
    </row>
    <row r="20" spans="1:14" s="187" customFormat="1" ht="15" x14ac:dyDescent="0.2">
      <c r="A20" s="188">
        <v>1918</v>
      </c>
      <c r="B20" s="179"/>
      <c r="C20" s="189" t="s">
        <v>3219</v>
      </c>
      <c r="D20" s="192" t="s">
        <v>853</v>
      </c>
      <c r="E20" s="193" t="s">
        <v>861</v>
      </c>
      <c r="F20" s="192" t="s">
        <v>3294</v>
      </c>
      <c r="G20" s="194">
        <v>43118</v>
      </c>
      <c r="H20" s="183">
        <v>1</v>
      </c>
      <c r="I20" s="184"/>
      <c r="J20" s="204" t="s">
        <v>3204</v>
      </c>
      <c r="K20" s="202"/>
      <c r="L20" s="202"/>
      <c r="M20" s="202"/>
      <c r="N20" s="203"/>
    </row>
    <row r="21" spans="1:14" s="187" customFormat="1" ht="15" x14ac:dyDescent="0.2">
      <c r="A21" s="188">
        <v>2018</v>
      </c>
      <c r="B21" s="179"/>
      <c r="C21" s="189" t="s">
        <v>3220</v>
      </c>
      <c r="D21" s="192" t="s">
        <v>1137</v>
      </c>
      <c r="E21" s="193" t="s">
        <v>861</v>
      </c>
      <c r="F21" s="192" t="s">
        <v>240</v>
      </c>
      <c r="G21" s="194">
        <v>43123</v>
      </c>
      <c r="H21" s="183">
        <v>1</v>
      </c>
      <c r="I21" s="184"/>
      <c r="J21" s="201" t="s">
        <v>3205</v>
      </c>
      <c r="K21" s="202"/>
      <c r="L21" s="202"/>
      <c r="M21" s="202"/>
      <c r="N21" s="203"/>
    </row>
    <row r="22" spans="1:14" s="187" customFormat="1" ht="15" x14ac:dyDescent="0.2">
      <c r="A22" s="178">
        <v>2118</v>
      </c>
      <c r="B22" s="179"/>
      <c r="C22" s="189" t="s">
        <v>3221</v>
      </c>
      <c r="D22" s="192" t="s">
        <v>1804</v>
      </c>
      <c r="E22" s="193" t="s">
        <v>861</v>
      </c>
      <c r="F22" s="192" t="s">
        <v>807</v>
      </c>
      <c r="G22" s="194">
        <v>43123</v>
      </c>
      <c r="H22" s="183">
        <v>1</v>
      </c>
      <c r="I22" s="184"/>
      <c r="J22" s="201" t="s">
        <v>3206</v>
      </c>
      <c r="K22" s="202"/>
      <c r="L22" s="202"/>
      <c r="M22" s="202"/>
      <c r="N22" s="203"/>
    </row>
    <row r="23" spans="1:14" s="187" customFormat="1" ht="15.75" thickBot="1" x14ac:dyDescent="0.25">
      <c r="A23" s="188">
        <v>2218</v>
      </c>
      <c r="B23" s="179"/>
      <c r="C23" s="189" t="s">
        <v>3222</v>
      </c>
      <c r="D23" s="192" t="s">
        <v>196</v>
      </c>
      <c r="E23" s="193" t="s">
        <v>1197</v>
      </c>
      <c r="F23" s="192" t="s">
        <v>3990</v>
      </c>
      <c r="G23" s="194">
        <v>43123</v>
      </c>
      <c r="H23" s="183">
        <v>1</v>
      </c>
      <c r="I23" s="184"/>
      <c r="J23" s="205" t="s">
        <v>3207</v>
      </c>
      <c r="K23" s="206"/>
      <c r="L23" s="206"/>
      <c r="M23" s="206"/>
      <c r="N23" s="207"/>
    </row>
    <row r="24" spans="1:14" s="187" customFormat="1" ht="15" x14ac:dyDescent="0.2">
      <c r="A24" s="188">
        <v>2318</v>
      </c>
      <c r="B24" s="179"/>
      <c r="C24" s="189" t="s">
        <v>3223</v>
      </c>
      <c r="D24" s="192" t="s">
        <v>1459</v>
      </c>
      <c r="E24" s="193" t="s">
        <v>1197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5" x14ac:dyDescent="0.2">
      <c r="A25" s="188">
        <v>2418</v>
      </c>
      <c r="B25" s="179"/>
      <c r="C25" s="189" t="s">
        <v>3224</v>
      </c>
      <c r="D25" s="192" t="s">
        <v>1446</v>
      </c>
      <c r="E25" s="193" t="s">
        <v>1197</v>
      </c>
      <c r="F25" s="192" t="s">
        <v>3990</v>
      </c>
      <c r="G25" s="194">
        <v>43123</v>
      </c>
      <c r="H25" s="183">
        <v>1</v>
      </c>
      <c r="I25" s="184"/>
    </row>
    <row r="26" spans="1:14" s="187" customFormat="1" ht="15" x14ac:dyDescent="0.2">
      <c r="A26" s="178">
        <v>2518</v>
      </c>
      <c r="B26" s="179"/>
      <c r="C26" s="189" t="s">
        <v>3225</v>
      </c>
      <c r="D26" s="192" t="s">
        <v>1667</v>
      </c>
      <c r="E26" s="193" t="s">
        <v>1197</v>
      </c>
      <c r="F26" s="192" t="s">
        <v>3990</v>
      </c>
      <c r="G26" s="194">
        <v>43123</v>
      </c>
      <c r="H26" s="183">
        <v>1</v>
      </c>
      <c r="I26" s="184"/>
      <c r="N26" s="184"/>
    </row>
    <row r="27" spans="1:14" s="187" customFormat="1" ht="15" x14ac:dyDescent="0.2">
      <c r="A27" s="188">
        <v>2618</v>
      </c>
      <c r="B27" s="179"/>
      <c r="C27" s="189" t="s">
        <v>3226</v>
      </c>
      <c r="D27" s="192" t="s">
        <v>1667</v>
      </c>
      <c r="E27" s="193" t="s">
        <v>1197</v>
      </c>
      <c r="F27" s="192" t="s">
        <v>3990</v>
      </c>
      <c r="G27" s="194">
        <v>43123</v>
      </c>
      <c r="H27" s="183">
        <v>1</v>
      </c>
      <c r="I27" s="184"/>
      <c r="N27" s="184"/>
    </row>
    <row r="28" spans="1:14" s="187" customFormat="1" ht="15" x14ac:dyDescent="0.2">
      <c r="A28" s="188">
        <v>2718</v>
      </c>
      <c r="B28" s="179"/>
      <c r="C28" s="189" t="s">
        <v>3227</v>
      </c>
      <c r="D28" s="192" t="s">
        <v>3228</v>
      </c>
      <c r="E28" s="193" t="s">
        <v>862</v>
      </c>
      <c r="F28" s="192" t="s">
        <v>2580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5" x14ac:dyDescent="0.2">
      <c r="A29" s="188">
        <v>2818</v>
      </c>
      <c r="B29" s="179"/>
      <c r="C29" s="189" t="s">
        <v>3229</v>
      </c>
      <c r="D29" s="192" t="s">
        <v>3230</v>
      </c>
      <c r="E29" s="193" t="s">
        <v>1197</v>
      </c>
      <c r="F29" s="192" t="s">
        <v>1714</v>
      </c>
      <c r="G29" s="194">
        <v>43125</v>
      </c>
      <c r="H29" s="183">
        <v>1</v>
      </c>
      <c r="I29" s="184"/>
    </row>
    <row r="30" spans="1:14" s="187" customFormat="1" ht="15" x14ac:dyDescent="0.2">
      <c r="A30" s="178">
        <v>2918</v>
      </c>
      <c r="B30" s="179"/>
      <c r="C30" s="189" t="s">
        <v>3231</v>
      </c>
      <c r="D30" s="192" t="s">
        <v>1137</v>
      </c>
      <c r="E30" s="193" t="s">
        <v>1197</v>
      </c>
      <c r="F30" s="192" t="s">
        <v>1188</v>
      </c>
      <c r="G30" s="194">
        <v>43125</v>
      </c>
      <c r="H30" s="183">
        <v>1</v>
      </c>
      <c r="I30" s="184"/>
    </row>
    <row r="31" spans="1:14" s="187" customFormat="1" ht="15" x14ac:dyDescent="0.2">
      <c r="A31" s="188">
        <v>3018</v>
      </c>
      <c r="B31" s="179"/>
      <c r="C31" s="189" t="s">
        <v>3232</v>
      </c>
      <c r="D31" s="192" t="s">
        <v>1137</v>
      </c>
      <c r="E31" s="193" t="s">
        <v>1197</v>
      </c>
      <c r="F31" s="192" t="s">
        <v>1188</v>
      </c>
      <c r="G31" s="194">
        <v>43125</v>
      </c>
      <c r="H31" s="183">
        <v>1</v>
      </c>
      <c r="I31" s="184"/>
    </row>
    <row r="32" spans="1:14" s="187" customFormat="1" ht="15" x14ac:dyDescent="0.2">
      <c r="A32" s="188">
        <v>3118</v>
      </c>
      <c r="B32" s="179"/>
      <c r="C32" s="189" t="s">
        <v>3233</v>
      </c>
      <c r="D32" s="192" t="s">
        <v>1137</v>
      </c>
      <c r="E32" s="193" t="s">
        <v>1197</v>
      </c>
      <c r="F32" s="192" t="s">
        <v>1188</v>
      </c>
      <c r="G32" s="194">
        <v>43125</v>
      </c>
      <c r="H32" s="183">
        <v>1</v>
      </c>
      <c r="I32" s="184"/>
    </row>
    <row r="33" spans="1:9" s="187" customFormat="1" ht="15" x14ac:dyDescent="0.2">
      <c r="A33" s="188">
        <v>3218</v>
      </c>
      <c r="B33" s="179"/>
      <c r="C33" s="189" t="s">
        <v>3234</v>
      </c>
      <c r="D33" s="192" t="s">
        <v>196</v>
      </c>
      <c r="E33" s="193" t="s">
        <v>1197</v>
      </c>
      <c r="F33" s="192" t="s">
        <v>1182</v>
      </c>
      <c r="G33" s="194">
        <v>43125</v>
      </c>
      <c r="H33" s="183">
        <v>1</v>
      </c>
      <c r="I33" s="184"/>
    </row>
    <row r="34" spans="1:9" s="187" customFormat="1" ht="15" x14ac:dyDescent="0.2">
      <c r="A34" s="178">
        <v>3318</v>
      </c>
      <c r="B34" s="179"/>
      <c r="C34" s="189" t="s">
        <v>3235</v>
      </c>
      <c r="D34" s="192" t="s">
        <v>846</v>
      </c>
      <c r="E34" s="193" t="s">
        <v>1197</v>
      </c>
      <c r="F34" s="192" t="s">
        <v>1188</v>
      </c>
      <c r="G34" s="194">
        <v>43126</v>
      </c>
      <c r="H34" s="183">
        <v>1</v>
      </c>
      <c r="I34" s="184"/>
    </row>
    <row r="35" spans="1:9" s="187" customFormat="1" ht="15" x14ac:dyDescent="0.2">
      <c r="A35" s="188">
        <v>3418</v>
      </c>
      <c r="B35" s="179"/>
      <c r="C35" s="189" t="s">
        <v>3236</v>
      </c>
      <c r="D35" s="192" t="s">
        <v>196</v>
      </c>
      <c r="E35" s="193" t="s">
        <v>1197</v>
      </c>
      <c r="F35" s="192" t="s">
        <v>1182</v>
      </c>
      <c r="G35" s="194">
        <v>43126</v>
      </c>
      <c r="H35" s="183">
        <v>1</v>
      </c>
      <c r="I35" s="184"/>
    </row>
    <row r="36" spans="1:9" s="187" customFormat="1" ht="15" x14ac:dyDescent="0.2">
      <c r="A36" s="188">
        <v>3518</v>
      </c>
      <c r="B36" s="179"/>
      <c r="C36" s="189" t="s">
        <v>3237</v>
      </c>
      <c r="D36" s="192" t="s">
        <v>3228</v>
      </c>
      <c r="E36" s="193" t="s">
        <v>862</v>
      </c>
      <c r="F36" s="192" t="s">
        <v>2580</v>
      </c>
      <c r="G36" s="194">
        <v>43129</v>
      </c>
      <c r="H36" s="183">
        <v>1</v>
      </c>
      <c r="I36" s="184"/>
    </row>
    <row r="37" spans="1:9" s="187" customFormat="1" ht="15" x14ac:dyDescent="0.2">
      <c r="A37" s="188">
        <v>3618</v>
      </c>
      <c r="B37" s="179"/>
      <c r="C37" s="189" t="s">
        <v>3238</v>
      </c>
      <c r="D37" s="192" t="s">
        <v>3228</v>
      </c>
      <c r="E37" s="193" t="s">
        <v>862</v>
      </c>
      <c r="F37" s="192" t="s">
        <v>2580</v>
      </c>
      <c r="G37" s="194">
        <v>43129</v>
      </c>
      <c r="H37" s="183">
        <v>1</v>
      </c>
      <c r="I37" s="184"/>
    </row>
    <row r="38" spans="1:9" s="187" customFormat="1" ht="15" x14ac:dyDescent="0.2">
      <c r="A38" s="178">
        <v>3718</v>
      </c>
      <c r="B38" s="179"/>
      <c r="C38" s="189" t="s">
        <v>3239</v>
      </c>
      <c r="D38" s="192" t="s">
        <v>3228</v>
      </c>
      <c r="E38" s="193" t="s">
        <v>862</v>
      </c>
      <c r="F38" s="192" t="s">
        <v>2580</v>
      </c>
      <c r="G38" s="194">
        <v>43130</v>
      </c>
      <c r="H38" s="183">
        <v>1</v>
      </c>
      <c r="I38" s="184"/>
    </row>
    <row r="39" spans="1:9" s="187" customFormat="1" ht="15" x14ac:dyDescent="0.2">
      <c r="A39" s="188">
        <v>3818</v>
      </c>
      <c r="B39" s="179"/>
      <c r="C39" s="189" t="s">
        <v>3240</v>
      </c>
      <c r="D39" s="192" t="s">
        <v>3228</v>
      </c>
      <c r="E39" s="193" t="s">
        <v>862</v>
      </c>
      <c r="F39" s="192" t="s">
        <v>2580</v>
      </c>
      <c r="G39" s="194">
        <v>43130</v>
      </c>
      <c r="H39" s="183">
        <v>1</v>
      </c>
      <c r="I39" s="184"/>
    </row>
    <row r="40" spans="1:9" s="187" customFormat="1" ht="15" x14ac:dyDescent="0.2">
      <c r="A40" s="188">
        <v>3918</v>
      </c>
      <c r="B40" s="179"/>
      <c r="C40" s="189" t="s">
        <v>3241</v>
      </c>
      <c r="D40" s="192" t="s">
        <v>3228</v>
      </c>
      <c r="E40" s="193" t="s">
        <v>862</v>
      </c>
      <c r="F40" s="192" t="s">
        <v>2580</v>
      </c>
      <c r="G40" s="194">
        <v>43130</v>
      </c>
      <c r="H40" s="183">
        <v>1</v>
      </c>
      <c r="I40" s="184"/>
    </row>
    <row r="41" spans="1:9" s="187" customFormat="1" ht="15" x14ac:dyDescent="0.2">
      <c r="A41" s="188">
        <v>4018</v>
      </c>
      <c r="B41" s="179"/>
      <c r="C41" s="189" t="s">
        <v>3242</v>
      </c>
      <c r="D41" s="192" t="s">
        <v>3228</v>
      </c>
      <c r="E41" s="193" t="s">
        <v>862</v>
      </c>
      <c r="F41" s="192" t="s">
        <v>2580</v>
      </c>
      <c r="G41" s="194">
        <v>43130</v>
      </c>
      <c r="H41" s="183">
        <v>1</v>
      </c>
      <c r="I41" s="184"/>
    </row>
    <row r="42" spans="1:9" s="187" customFormat="1" ht="15" x14ac:dyDescent="0.2">
      <c r="A42" s="178">
        <v>4118</v>
      </c>
      <c r="B42" s="179"/>
      <c r="C42" s="189" t="s">
        <v>3243</v>
      </c>
      <c r="D42" s="192" t="s">
        <v>3228</v>
      </c>
      <c r="E42" s="193" t="s">
        <v>862</v>
      </c>
      <c r="F42" s="192" t="s">
        <v>2580</v>
      </c>
      <c r="G42" s="194">
        <v>43130</v>
      </c>
      <c r="H42" s="183">
        <v>1</v>
      </c>
      <c r="I42" s="184"/>
    </row>
    <row r="43" spans="1:9" s="187" customFormat="1" ht="15" x14ac:dyDescent="0.2">
      <c r="A43" s="188">
        <v>4218</v>
      </c>
      <c r="B43" s="179"/>
      <c r="C43" s="189" t="s">
        <v>3244</v>
      </c>
      <c r="D43" s="192" t="s">
        <v>1667</v>
      </c>
      <c r="E43" s="193" t="s">
        <v>861</v>
      </c>
      <c r="F43" s="192" t="s">
        <v>1188</v>
      </c>
      <c r="G43" s="194">
        <v>43130</v>
      </c>
      <c r="H43" s="183">
        <v>1</v>
      </c>
      <c r="I43" s="184"/>
    </row>
    <row r="44" spans="1:9" s="187" customFormat="1" ht="15" x14ac:dyDescent="0.2">
      <c r="A44" s="188">
        <v>4318</v>
      </c>
      <c r="B44" s="179"/>
      <c r="C44" s="189" t="s">
        <v>3245</v>
      </c>
      <c r="D44" s="192" t="s">
        <v>2413</v>
      </c>
      <c r="E44" s="193" t="s">
        <v>861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5" x14ac:dyDescent="0.2">
      <c r="A45" s="188">
        <v>4418</v>
      </c>
      <c r="B45" s="179"/>
      <c r="C45" s="189" t="s">
        <v>3246</v>
      </c>
      <c r="D45" s="192" t="s">
        <v>2413</v>
      </c>
      <c r="E45" s="193" t="s">
        <v>861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5" x14ac:dyDescent="0.2">
      <c r="A46" s="178">
        <v>4518</v>
      </c>
      <c r="B46" s="179"/>
      <c r="C46" s="189" t="s">
        <v>3247</v>
      </c>
      <c r="D46" s="192" t="s">
        <v>2413</v>
      </c>
      <c r="E46" s="193" t="s">
        <v>861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5" x14ac:dyDescent="0.2">
      <c r="A47" s="188">
        <v>4618</v>
      </c>
      <c r="B47" s="179"/>
      <c r="C47" s="189" t="s">
        <v>3248</v>
      </c>
      <c r="D47" s="192" t="s">
        <v>3228</v>
      </c>
      <c r="E47" s="193" t="s">
        <v>862</v>
      </c>
      <c r="F47" s="192" t="s">
        <v>2580</v>
      </c>
      <c r="G47" s="194">
        <v>43130</v>
      </c>
      <c r="H47" s="183">
        <v>1</v>
      </c>
      <c r="I47" s="184"/>
    </row>
    <row r="48" spans="1:9" s="187" customFormat="1" ht="15" x14ac:dyDescent="0.2">
      <c r="A48" s="188">
        <v>4718</v>
      </c>
      <c r="B48" s="179"/>
      <c r="C48" s="189" t="s">
        <v>3249</v>
      </c>
      <c r="D48" s="192" t="s">
        <v>3250</v>
      </c>
      <c r="E48" s="193" t="s">
        <v>861</v>
      </c>
      <c r="F48" s="192" t="s">
        <v>3697</v>
      </c>
      <c r="G48" s="194">
        <v>43130</v>
      </c>
      <c r="H48" s="183">
        <v>1</v>
      </c>
      <c r="I48" s="184"/>
    </row>
    <row r="49" spans="1:11" s="187" customFormat="1" ht="15" x14ac:dyDescent="0.2">
      <c r="A49" s="188">
        <v>4818</v>
      </c>
      <c r="B49" s="179"/>
      <c r="C49" s="189" t="s">
        <v>3251</v>
      </c>
      <c r="D49" s="192" t="s">
        <v>3228</v>
      </c>
      <c r="E49" s="193" t="s">
        <v>862</v>
      </c>
      <c r="F49" s="192" t="s">
        <v>2580</v>
      </c>
      <c r="G49" s="194">
        <v>43130</v>
      </c>
      <c r="H49" s="183">
        <v>1</v>
      </c>
      <c r="I49" s="184"/>
    </row>
    <row r="50" spans="1:11" s="187" customFormat="1" ht="15" x14ac:dyDescent="0.2">
      <c r="A50" s="178">
        <v>4918</v>
      </c>
      <c r="B50" s="179"/>
      <c r="C50" s="189" t="s">
        <v>3252</v>
      </c>
      <c r="D50" s="192" t="s">
        <v>3228</v>
      </c>
      <c r="E50" s="193" t="s">
        <v>862</v>
      </c>
      <c r="F50" s="192" t="s">
        <v>2580</v>
      </c>
      <c r="G50" s="194">
        <v>43130</v>
      </c>
      <c r="H50" s="183">
        <v>1</v>
      </c>
      <c r="I50" s="184"/>
    </row>
    <row r="51" spans="1:11" s="187" customFormat="1" ht="15" x14ac:dyDescent="0.2">
      <c r="A51" s="188">
        <v>5018</v>
      </c>
      <c r="B51" s="179"/>
      <c r="C51" s="189" t="s">
        <v>3253</v>
      </c>
      <c r="D51" s="208" t="s">
        <v>2548</v>
      </c>
      <c r="E51" s="193" t="s">
        <v>3002</v>
      </c>
      <c r="F51" s="192" t="s">
        <v>3254</v>
      </c>
      <c r="G51" s="194">
        <v>43130</v>
      </c>
      <c r="H51" s="183">
        <v>1</v>
      </c>
      <c r="I51" s="184"/>
    </row>
    <row r="52" spans="1:11" s="187" customFormat="1" ht="15" x14ac:dyDescent="0.2">
      <c r="A52" s="188">
        <v>5118</v>
      </c>
      <c r="B52" s="179"/>
      <c r="C52" s="189" t="s">
        <v>3257</v>
      </c>
      <c r="D52" s="192" t="s">
        <v>3256</v>
      </c>
      <c r="E52" s="193" t="s">
        <v>861</v>
      </c>
      <c r="F52" s="192" t="s">
        <v>3179</v>
      </c>
      <c r="G52" s="194">
        <v>43132</v>
      </c>
      <c r="H52" s="183">
        <v>2</v>
      </c>
      <c r="I52" s="184"/>
    </row>
    <row r="53" spans="1:11" s="187" customFormat="1" ht="15" x14ac:dyDescent="0.2">
      <c r="A53" s="188">
        <v>5218</v>
      </c>
      <c r="B53" s="179"/>
      <c r="C53" s="189" t="s">
        <v>3258</v>
      </c>
      <c r="D53" s="192" t="s">
        <v>3256</v>
      </c>
      <c r="E53" s="193" t="s">
        <v>861</v>
      </c>
      <c r="F53" s="192" t="s">
        <v>3990</v>
      </c>
      <c r="G53" s="194">
        <v>43132</v>
      </c>
      <c r="H53" s="183">
        <v>2</v>
      </c>
      <c r="I53" s="184"/>
      <c r="J53" s="184"/>
      <c r="K53" s="184"/>
    </row>
    <row r="54" spans="1:11" s="184" customFormat="1" ht="15" x14ac:dyDescent="0.2">
      <c r="A54" s="178">
        <v>5318</v>
      </c>
      <c r="B54" s="179"/>
      <c r="C54" s="189" t="s">
        <v>3255</v>
      </c>
      <c r="D54" s="192" t="s">
        <v>3256</v>
      </c>
      <c r="E54" s="193" t="s">
        <v>861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5" x14ac:dyDescent="0.2">
      <c r="A55" s="188">
        <v>5418</v>
      </c>
      <c r="B55" s="179"/>
      <c r="C55" s="189" t="s">
        <v>3259</v>
      </c>
      <c r="D55" s="192" t="s">
        <v>730</v>
      </c>
      <c r="E55" s="193" t="s">
        <v>861</v>
      </c>
      <c r="F55" s="192" t="s">
        <v>1714</v>
      </c>
      <c r="G55" s="194">
        <v>43139</v>
      </c>
      <c r="H55" s="183">
        <v>2</v>
      </c>
      <c r="I55" s="184"/>
    </row>
    <row r="56" spans="1:11" s="187" customFormat="1" ht="15" x14ac:dyDescent="0.2">
      <c r="A56" s="188">
        <v>5518</v>
      </c>
      <c r="B56" s="179"/>
      <c r="C56" s="189" t="s">
        <v>3260</v>
      </c>
      <c r="D56" s="192" t="s">
        <v>1446</v>
      </c>
      <c r="E56" s="193" t="s">
        <v>861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5" x14ac:dyDescent="0.2">
      <c r="A57" s="188">
        <v>5618</v>
      </c>
      <c r="B57" s="179"/>
      <c r="C57" s="189" t="s">
        <v>3261</v>
      </c>
      <c r="D57" s="192" t="s">
        <v>1667</v>
      </c>
      <c r="E57" s="193" t="s">
        <v>861</v>
      </c>
      <c r="F57" s="192" t="s">
        <v>1182</v>
      </c>
      <c r="G57" s="194">
        <v>43146</v>
      </c>
      <c r="H57" s="183">
        <v>2</v>
      </c>
      <c r="I57" s="184"/>
    </row>
    <row r="58" spans="1:11" s="187" customFormat="1" ht="15" x14ac:dyDescent="0.2">
      <c r="A58" s="178">
        <v>5718</v>
      </c>
      <c r="B58" s="179"/>
      <c r="C58" s="189" t="s">
        <v>3262</v>
      </c>
      <c r="D58" s="192" t="s">
        <v>1453</v>
      </c>
      <c r="E58" s="193" t="s">
        <v>1197</v>
      </c>
      <c r="F58" s="192" t="s">
        <v>1929</v>
      </c>
      <c r="G58" s="194">
        <v>43147</v>
      </c>
      <c r="H58" s="183">
        <v>2</v>
      </c>
      <c r="I58" s="184"/>
    </row>
    <row r="59" spans="1:11" s="187" customFormat="1" ht="15" x14ac:dyDescent="0.2">
      <c r="A59" s="188">
        <v>5818</v>
      </c>
      <c r="B59" s="179"/>
      <c r="C59" s="189" t="s">
        <v>3263</v>
      </c>
      <c r="D59" s="192" t="s">
        <v>3264</v>
      </c>
      <c r="E59" s="193" t="s">
        <v>862</v>
      </c>
      <c r="F59" s="192" t="s">
        <v>3991</v>
      </c>
      <c r="G59" s="194">
        <v>43150</v>
      </c>
      <c r="H59" s="183">
        <v>2</v>
      </c>
      <c r="I59" s="184"/>
    </row>
    <row r="60" spans="1:11" s="187" customFormat="1" ht="15" x14ac:dyDescent="0.2">
      <c r="A60" s="188">
        <v>5918</v>
      </c>
      <c r="B60" s="179"/>
      <c r="C60" s="189" t="s">
        <v>3265</v>
      </c>
      <c r="D60" s="192" t="s">
        <v>1137</v>
      </c>
      <c r="E60" s="193" t="s">
        <v>1197</v>
      </c>
      <c r="F60" s="192" t="s">
        <v>3179</v>
      </c>
      <c r="G60" s="194">
        <v>43150</v>
      </c>
      <c r="H60" s="183">
        <v>2</v>
      </c>
      <c r="I60" s="184"/>
    </row>
    <row r="61" spans="1:11" s="187" customFormat="1" ht="15" x14ac:dyDescent="0.2">
      <c r="A61" s="188">
        <v>6018</v>
      </c>
      <c r="B61" s="179"/>
      <c r="C61" s="189" t="s">
        <v>3266</v>
      </c>
      <c r="D61" s="208" t="s">
        <v>3185</v>
      </c>
      <c r="E61" s="193" t="s">
        <v>3002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5" x14ac:dyDescent="0.2">
      <c r="A62" s="178">
        <v>6118</v>
      </c>
      <c r="B62" s="179"/>
      <c r="C62" s="189" t="s">
        <v>3267</v>
      </c>
      <c r="D62" s="192" t="s">
        <v>3043</v>
      </c>
      <c r="E62" s="193" t="s">
        <v>861</v>
      </c>
      <c r="F62" s="192" t="s">
        <v>1714</v>
      </c>
      <c r="G62" s="194">
        <v>43153</v>
      </c>
      <c r="H62" s="183">
        <v>2</v>
      </c>
      <c r="I62" s="184"/>
    </row>
    <row r="63" spans="1:11" s="187" customFormat="1" ht="15" x14ac:dyDescent="0.2">
      <c r="A63" s="188">
        <v>6218</v>
      </c>
      <c r="B63" s="179"/>
      <c r="C63" s="189" t="s">
        <v>3268</v>
      </c>
      <c r="D63" s="192" t="s">
        <v>3043</v>
      </c>
      <c r="E63" s="193" t="s">
        <v>861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5" x14ac:dyDescent="0.2">
      <c r="A64" s="188">
        <v>6318</v>
      </c>
      <c r="B64" s="179"/>
      <c r="C64" s="189" t="s">
        <v>3269</v>
      </c>
      <c r="D64" s="192" t="s">
        <v>1459</v>
      </c>
      <c r="E64" s="193" t="s">
        <v>861</v>
      </c>
      <c r="F64" s="192" t="s">
        <v>2419</v>
      </c>
      <c r="G64" s="194">
        <v>43153</v>
      </c>
      <c r="H64" s="183">
        <v>2</v>
      </c>
      <c r="I64" s="184"/>
    </row>
    <row r="65" spans="1:9" s="187" customFormat="1" ht="15" x14ac:dyDescent="0.2">
      <c r="A65" s="188">
        <v>6418</v>
      </c>
      <c r="B65" s="179"/>
      <c r="C65" s="189" t="s">
        <v>3270</v>
      </c>
      <c r="D65" s="208" t="s">
        <v>755</v>
      </c>
      <c r="E65" s="193" t="s">
        <v>3002</v>
      </c>
      <c r="F65" s="192" t="s">
        <v>3562</v>
      </c>
      <c r="G65" s="194">
        <v>43157</v>
      </c>
      <c r="H65" s="183">
        <v>2</v>
      </c>
      <c r="I65" s="184"/>
    </row>
    <row r="66" spans="1:9" s="187" customFormat="1" ht="15" x14ac:dyDescent="0.2">
      <c r="A66" s="178">
        <v>6518</v>
      </c>
      <c r="B66" s="179"/>
      <c r="C66" s="189" t="s">
        <v>3271</v>
      </c>
      <c r="D66" s="192" t="s">
        <v>196</v>
      </c>
      <c r="E66" s="193" t="s">
        <v>1197</v>
      </c>
      <c r="F66" s="192" t="s">
        <v>3990</v>
      </c>
      <c r="G66" s="194">
        <v>43157</v>
      </c>
      <c r="H66" s="183">
        <v>2</v>
      </c>
      <c r="I66" s="184"/>
    </row>
    <row r="67" spans="1:9" s="187" customFormat="1" ht="15" x14ac:dyDescent="0.2">
      <c r="A67" s="188">
        <v>6618</v>
      </c>
      <c r="B67" s="179"/>
      <c r="C67" s="189" t="s">
        <v>1986</v>
      </c>
      <c r="D67" s="208" t="s">
        <v>1896</v>
      </c>
      <c r="E67" s="193" t="s">
        <v>3001</v>
      </c>
      <c r="F67" s="192" t="s">
        <v>2705</v>
      </c>
      <c r="G67" s="194">
        <v>43157</v>
      </c>
      <c r="H67" s="183">
        <v>2</v>
      </c>
      <c r="I67" s="184"/>
    </row>
    <row r="68" spans="1:9" s="187" customFormat="1" ht="15" x14ac:dyDescent="0.2">
      <c r="A68" s="188">
        <v>6718</v>
      </c>
      <c r="B68" s="179"/>
      <c r="C68" s="189" t="s">
        <v>3272</v>
      </c>
      <c r="D68" s="192" t="s">
        <v>3632</v>
      </c>
      <c r="E68" s="193" t="s">
        <v>2280</v>
      </c>
      <c r="F68" s="192" t="s">
        <v>3273</v>
      </c>
      <c r="G68" s="194">
        <v>43157</v>
      </c>
      <c r="H68" s="183">
        <v>2</v>
      </c>
      <c r="I68" s="184"/>
    </row>
    <row r="69" spans="1:9" s="187" customFormat="1" ht="15" x14ac:dyDescent="0.2">
      <c r="A69" s="188">
        <v>6818</v>
      </c>
      <c r="B69" s="179"/>
      <c r="C69" s="189" t="s">
        <v>3274</v>
      </c>
      <c r="D69" s="192" t="s">
        <v>3256</v>
      </c>
      <c r="E69" s="193" t="s">
        <v>861</v>
      </c>
      <c r="F69" s="192" t="s">
        <v>3672</v>
      </c>
      <c r="G69" s="194">
        <v>43158</v>
      </c>
      <c r="H69" s="183">
        <v>2</v>
      </c>
      <c r="I69" s="184"/>
    </row>
    <row r="70" spans="1:9" s="187" customFormat="1" ht="15" x14ac:dyDescent="0.2">
      <c r="A70" s="178">
        <v>6918</v>
      </c>
      <c r="B70" s="179"/>
      <c r="C70" s="189" t="s">
        <v>3275</v>
      </c>
      <c r="D70" s="192" t="s">
        <v>3256</v>
      </c>
      <c r="E70" s="193" t="s">
        <v>861</v>
      </c>
      <c r="F70" s="192" t="s">
        <v>3697</v>
      </c>
      <c r="G70" s="194">
        <v>43158</v>
      </c>
      <c r="H70" s="183">
        <v>2</v>
      </c>
      <c r="I70" s="184"/>
    </row>
    <row r="71" spans="1:9" s="187" customFormat="1" ht="15" x14ac:dyDescent="0.2">
      <c r="A71" s="188">
        <v>7018</v>
      </c>
      <c r="B71" s="179"/>
      <c r="C71" s="189" t="s">
        <v>3276</v>
      </c>
      <c r="D71" s="192" t="s">
        <v>1669</v>
      </c>
      <c r="E71" s="193" t="s">
        <v>861</v>
      </c>
      <c r="F71" s="192" t="s">
        <v>3996</v>
      </c>
      <c r="G71" s="194">
        <v>43158</v>
      </c>
      <c r="H71" s="183">
        <v>2</v>
      </c>
      <c r="I71" s="184"/>
    </row>
    <row r="72" spans="1:9" s="187" customFormat="1" ht="15" x14ac:dyDescent="0.2">
      <c r="A72" s="188">
        <v>7118</v>
      </c>
      <c r="B72" s="179"/>
      <c r="C72" s="189" t="s">
        <v>3277</v>
      </c>
      <c r="D72" s="192" t="s">
        <v>2897</v>
      </c>
      <c r="E72" s="193" t="s">
        <v>861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5" x14ac:dyDescent="0.2">
      <c r="A73" s="188">
        <v>7218</v>
      </c>
      <c r="B73" s="179"/>
      <c r="C73" s="189" t="s">
        <v>3278</v>
      </c>
      <c r="D73" s="192" t="s">
        <v>3256</v>
      </c>
      <c r="E73" s="193" t="s">
        <v>861</v>
      </c>
      <c r="F73" s="192" t="s">
        <v>1182</v>
      </c>
      <c r="G73" s="194">
        <v>43158</v>
      </c>
      <c r="H73" s="183">
        <v>2</v>
      </c>
      <c r="I73" s="184"/>
    </row>
    <row r="74" spans="1:9" s="187" customFormat="1" ht="15" x14ac:dyDescent="0.2">
      <c r="A74" s="178">
        <v>7318</v>
      </c>
      <c r="B74" s="179"/>
      <c r="C74" s="189" t="s">
        <v>3279</v>
      </c>
      <c r="D74" s="192" t="s">
        <v>3256</v>
      </c>
      <c r="E74" s="193" t="s">
        <v>861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5" x14ac:dyDescent="0.2">
      <c r="A75" s="188">
        <v>7418</v>
      </c>
      <c r="B75" s="179"/>
      <c r="C75" s="189" t="s">
        <v>3280</v>
      </c>
      <c r="D75" s="192" t="s">
        <v>327</v>
      </c>
      <c r="E75" s="193" t="s">
        <v>861</v>
      </c>
      <c r="F75" s="192" t="s">
        <v>3179</v>
      </c>
      <c r="G75" s="194">
        <v>43159</v>
      </c>
      <c r="H75" s="183">
        <v>2</v>
      </c>
      <c r="I75" s="184"/>
    </row>
    <row r="76" spans="1:9" s="187" customFormat="1" ht="15" x14ac:dyDescent="0.2">
      <c r="A76" s="188">
        <v>7518</v>
      </c>
      <c r="B76" s="179"/>
      <c r="C76" s="193" t="s">
        <v>3281</v>
      </c>
      <c r="D76" s="192" t="s">
        <v>327</v>
      </c>
      <c r="E76" s="193" t="s">
        <v>1197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5" x14ac:dyDescent="0.2">
      <c r="A77" s="188">
        <v>7618</v>
      </c>
      <c r="B77" s="179"/>
      <c r="C77" s="193" t="s">
        <v>3282</v>
      </c>
      <c r="D77" s="192" t="s">
        <v>730</v>
      </c>
      <c r="E77" s="193" t="s">
        <v>1197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5" x14ac:dyDescent="0.2">
      <c r="A78" s="178">
        <v>7718</v>
      </c>
      <c r="B78" s="179"/>
      <c r="C78" s="193" t="s">
        <v>3283</v>
      </c>
      <c r="D78" s="192" t="s">
        <v>1667</v>
      </c>
      <c r="E78" s="193" t="s">
        <v>1197</v>
      </c>
      <c r="F78" s="192" t="s">
        <v>1182</v>
      </c>
      <c r="G78" s="194">
        <v>43164</v>
      </c>
      <c r="H78" s="183">
        <v>3</v>
      </c>
      <c r="I78" s="184"/>
    </row>
    <row r="79" spans="1:9" s="187" customFormat="1" ht="15" x14ac:dyDescent="0.2">
      <c r="A79" s="188">
        <v>7818</v>
      </c>
      <c r="B79" s="179"/>
      <c r="C79" s="193" t="s">
        <v>3284</v>
      </c>
      <c r="D79" s="192" t="s">
        <v>1459</v>
      </c>
      <c r="E79" s="193" t="s">
        <v>1197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5" x14ac:dyDescent="0.2">
      <c r="A80" s="188">
        <v>7918</v>
      </c>
      <c r="B80" s="179"/>
      <c r="C80" s="193" t="s">
        <v>1904</v>
      </c>
      <c r="D80" s="208" t="s">
        <v>1896</v>
      </c>
      <c r="E80" s="193" t="s">
        <v>3001</v>
      </c>
      <c r="F80" s="192" t="s">
        <v>3285</v>
      </c>
      <c r="G80" s="194">
        <v>43164</v>
      </c>
      <c r="H80" s="183">
        <v>3</v>
      </c>
      <c r="I80" s="184"/>
    </row>
    <row r="81" spans="1:9" s="187" customFormat="1" ht="15" x14ac:dyDescent="0.2">
      <c r="A81" s="188">
        <v>8018</v>
      </c>
      <c r="B81" s="179"/>
      <c r="C81" s="193" t="s">
        <v>3286</v>
      </c>
      <c r="D81" s="192" t="s">
        <v>3289</v>
      </c>
      <c r="E81" s="193" t="s">
        <v>1025</v>
      </c>
      <c r="F81" s="192" t="s">
        <v>3697</v>
      </c>
      <c r="G81" s="194">
        <v>43165</v>
      </c>
      <c r="H81" s="183">
        <v>3</v>
      </c>
      <c r="I81" s="184"/>
    </row>
    <row r="82" spans="1:9" s="187" customFormat="1" ht="15" x14ac:dyDescent="0.2">
      <c r="A82" s="178">
        <v>8118</v>
      </c>
      <c r="B82" s="179"/>
      <c r="C82" s="193" t="s">
        <v>3287</v>
      </c>
      <c r="D82" s="192" t="s">
        <v>196</v>
      </c>
      <c r="E82" s="193" t="s">
        <v>861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5" x14ac:dyDescent="0.2">
      <c r="A83" s="188">
        <v>8218</v>
      </c>
      <c r="B83" s="179"/>
      <c r="C83" s="193" t="s">
        <v>3288</v>
      </c>
      <c r="D83" s="192" t="s">
        <v>3289</v>
      </c>
      <c r="E83" s="193" t="s">
        <v>862</v>
      </c>
      <c r="F83" s="192" t="s">
        <v>3697</v>
      </c>
      <c r="G83" s="194">
        <v>43168</v>
      </c>
      <c r="H83" s="183">
        <v>3</v>
      </c>
      <c r="I83" s="184"/>
    </row>
    <row r="84" spans="1:9" s="187" customFormat="1" ht="15" x14ac:dyDescent="0.2">
      <c r="A84" s="188">
        <v>8318</v>
      </c>
      <c r="B84" s="179"/>
      <c r="C84" s="193" t="s">
        <v>3290</v>
      </c>
      <c r="D84" s="208" t="s">
        <v>2485</v>
      </c>
      <c r="E84" s="193" t="s">
        <v>3001</v>
      </c>
      <c r="F84" s="192" t="s">
        <v>3562</v>
      </c>
      <c r="G84" s="194">
        <v>43168</v>
      </c>
      <c r="H84" s="183">
        <v>3</v>
      </c>
      <c r="I84" s="184"/>
    </row>
    <row r="85" spans="1:9" s="187" customFormat="1" ht="15" x14ac:dyDescent="0.2">
      <c r="A85" s="188">
        <v>8418</v>
      </c>
      <c r="B85" s="179"/>
      <c r="C85" s="193" t="s">
        <v>3291</v>
      </c>
      <c r="D85" s="192" t="s">
        <v>1667</v>
      </c>
      <c r="E85" s="193" t="s">
        <v>1197</v>
      </c>
      <c r="F85" s="192" t="s">
        <v>1182</v>
      </c>
      <c r="G85" s="194">
        <v>43168</v>
      </c>
      <c r="H85" s="183">
        <v>3</v>
      </c>
      <c r="I85" s="184"/>
    </row>
    <row r="86" spans="1:9" s="187" customFormat="1" ht="15" x14ac:dyDescent="0.2">
      <c r="A86" s="178">
        <v>8518</v>
      </c>
      <c r="B86" s="179"/>
      <c r="C86" s="193" t="s">
        <v>3292</v>
      </c>
      <c r="D86" s="192" t="s">
        <v>3289</v>
      </c>
      <c r="E86" s="193" t="s">
        <v>862</v>
      </c>
      <c r="F86" s="192" t="s">
        <v>3697</v>
      </c>
      <c r="G86" s="194">
        <v>43168</v>
      </c>
      <c r="H86" s="183">
        <v>3</v>
      </c>
      <c r="I86" s="184"/>
    </row>
    <row r="87" spans="1:9" s="187" customFormat="1" ht="15" x14ac:dyDescent="0.2">
      <c r="A87" s="188">
        <v>8618</v>
      </c>
      <c r="B87" s="179"/>
      <c r="C87" s="193" t="s">
        <v>3293</v>
      </c>
      <c r="D87" s="192" t="s">
        <v>196</v>
      </c>
      <c r="E87" s="193" t="s">
        <v>861</v>
      </c>
      <c r="F87" s="192" t="s">
        <v>3993</v>
      </c>
      <c r="G87" s="194">
        <v>43171</v>
      </c>
      <c r="H87" s="183">
        <v>3</v>
      </c>
      <c r="I87" s="184"/>
    </row>
    <row r="88" spans="1:9" s="187" customFormat="1" ht="15" x14ac:dyDescent="0.2">
      <c r="A88" s="188">
        <v>8718</v>
      </c>
      <c r="B88" s="179"/>
      <c r="C88" s="193" t="s">
        <v>3295</v>
      </c>
      <c r="D88" s="192" t="s">
        <v>838</v>
      </c>
      <c r="E88" s="193" t="s">
        <v>1197</v>
      </c>
      <c r="F88" s="192" t="s">
        <v>3669</v>
      </c>
      <c r="G88" s="194">
        <v>43173</v>
      </c>
      <c r="H88" s="183">
        <v>3</v>
      </c>
      <c r="I88" s="184"/>
    </row>
    <row r="89" spans="1:9" s="187" customFormat="1" ht="15" x14ac:dyDescent="0.2">
      <c r="A89" s="188">
        <v>8818</v>
      </c>
      <c r="B89" s="179"/>
      <c r="C89" s="193" t="s">
        <v>3296</v>
      </c>
      <c r="D89" s="192" t="s">
        <v>1145</v>
      </c>
      <c r="E89" s="193" t="s">
        <v>1197</v>
      </c>
      <c r="F89" s="192" t="s">
        <v>1182</v>
      </c>
      <c r="G89" s="194">
        <v>43173</v>
      </c>
      <c r="H89" s="183">
        <v>3</v>
      </c>
      <c r="I89" s="184"/>
    </row>
    <row r="90" spans="1:9" s="187" customFormat="1" ht="15" x14ac:dyDescent="0.2">
      <c r="A90" s="178">
        <v>8918</v>
      </c>
      <c r="B90" s="179"/>
      <c r="C90" s="193" t="s">
        <v>3297</v>
      </c>
      <c r="D90" s="192" t="s">
        <v>1664</v>
      </c>
      <c r="E90" s="193" t="s">
        <v>1197</v>
      </c>
      <c r="F90" s="192" t="s">
        <v>1188</v>
      </c>
      <c r="G90" s="194">
        <v>43173</v>
      </c>
      <c r="H90" s="183">
        <v>3</v>
      </c>
      <c r="I90" s="184"/>
    </row>
    <row r="91" spans="1:9" s="187" customFormat="1" ht="15" x14ac:dyDescent="0.2">
      <c r="A91" s="188">
        <v>9018</v>
      </c>
      <c r="B91" s="179"/>
      <c r="C91" s="193" t="s">
        <v>3298</v>
      </c>
      <c r="D91" s="192" t="s">
        <v>3289</v>
      </c>
      <c r="E91" s="193" t="s">
        <v>862</v>
      </c>
      <c r="F91" s="192" t="s">
        <v>3697</v>
      </c>
      <c r="G91" s="194">
        <v>43173</v>
      </c>
      <c r="H91" s="183">
        <v>3</v>
      </c>
      <c r="I91" s="184"/>
    </row>
    <row r="92" spans="1:9" s="187" customFormat="1" ht="15" x14ac:dyDescent="0.2">
      <c r="A92" s="188">
        <v>9118</v>
      </c>
      <c r="B92" s="179"/>
      <c r="C92" s="193" t="s">
        <v>3299</v>
      </c>
      <c r="D92" s="192" t="s">
        <v>3289</v>
      </c>
      <c r="E92" s="193" t="s">
        <v>862</v>
      </c>
      <c r="F92" s="192" t="s">
        <v>3697</v>
      </c>
      <c r="G92" s="194">
        <v>43173</v>
      </c>
      <c r="H92" s="183">
        <v>3</v>
      </c>
      <c r="I92" s="184"/>
    </row>
    <row r="93" spans="1:9" s="187" customFormat="1" ht="15" x14ac:dyDescent="0.2">
      <c r="A93" s="188">
        <v>9218</v>
      </c>
      <c r="B93" s="179"/>
      <c r="C93" s="193" t="s">
        <v>3300</v>
      </c>
      <c r="D93" s="192" t="s">
        <v>3301</v>
      </c>
      <c r="E93" s="193" t="s">
        <v>861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5" x14ac:dyDescent="0.2">
      <c r="A94" s="178">
        <v>9318</v>
      </c>
      <c r="B94" s="179"/>
      <c r="C94" s="193" t="s">
        <v>3302</v>
      </c>
      <c r="D94" s="192" t="s">
        <v>2633</v>
      </c>
      <c r="E94" s="193" t="s">
        <v>862</v>
      </c>
      <c r="F94" s="192" t="s">
        <v>1901</v>
      </c>
      <c r="G94" s="194">
        <v>43174</v>
      </c>
      <c r="H94" s="183">
        <v>3</v>
      </c>
      <c r="I94" s="184"/>
    </row>
    <row r="95" spans="1:9" s="187" customFormat="1" ht="15" x14ac:dyDescent="0.2">
      <c r="A95" s="188">
        <v>9418</v>
      </c>
      <c r="B95" s="179"/>
      <c r="C95" s="193" t="s">
        <v>3303</v>
      </c>
      <c r="D95" s="192" t="s">
        <v>2413</v>
      </c>
      <c r="E95" s="193" t="s">
        <v>861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5" x14ac:dyDescent="0.2">
      <c r="A96" s="188">
        <v>9518</v>
      </c>
      <c r="B96" s="179"/>
      <c r="C96" s="193" t="s">
        <v>3304</v>
      </c>
      <c r="D96" s="192" t="s">
        <v>3301</v>
      </c>
      <c r="E96" s="193" t="s">
        <v>861</v>
      </c>
      <c r="F96" s="192" t="s">
        <v>3179</v>
      </c>
      <c r="G96" s="194">
        <v>43179</v>
      </c>
      <c r="H96" s="183">
        <v>3</v>
      </c>
      <c r="I96" s="184"/>
    </row>
    <row r="97" spans="1:9" s="187" customFormat="1" ht="15" x14ac:dyDescent="0.2">
      <c r="A97" s="188">
        <v>9618</v>
      </c>
      <c r="B97" s="179"/>
      <c r="C97" s="193" t="s">
        <v>3305</v>
      </c>
      <c r="D97" s="192" t="s">
        <v>3306</v>
      </c>
      <c r="E97" s="193" t="s">
        <v>862</v>
      </c>
      <c r="F97" s="192" t="s">
        <v>3991</v>
      </c>
      <c r="G97" s="194">
        <v>43179</v>
      </c>
      <c r="H97" s="183">
        <v>3</v>
      </c>
      <c r="I97" s="184"/>
    </row>
    <row r="98" spans="1:9" s="187" customFormat="1" ht="15" x14ac:dyDescent="0.2">
      <c r="A98" s="178">
        <v>9718</v>
      </c>
      <c r="B98" s="179"/>
      <c r="C98" s="193" t="s">
        <v>3307</v>
      </c>
      <c r="D98" s="192" t="s">
        <v>3308</v>
      </c>
      <c r="E98" s="193" t="s">
        <v>862</v>
      </c>
      <c r="F98" s="192" t="s">
        <v>2580</v>
      </c>
      <c r="G98" s="194">
        <v>43179</v>
      </c>
      <c r="H98" s="183">
        <v>3</v>
      </c>
      <c r="I98" s="184"/>
    </row>
    <row r="99" spans="1:9" s="187" customFormat="1" ht="15" x14ac:dyDescent="0.2">
      <c r="A99" s="188">
        <v>9818</v>
      </c>
      <c r="B99" s="179"/>
      <c r="C99" s="193" t="s">
        <v>3309</v>
      </c>
      <c r="D99" s="192" t="s">
        <v>3308</v>
      </c>
      <c r="E99" s="193" t="s">
        <v>862</v>
      </c>
      <c r="F99" s="192" t="s">
        <v>2580</v>
      </c>
      <c r="G99" s="194">
        <v>43179</v>
      </c>
      <c r="H99" s="183">
        <v>3</v>
      </c>
      <c r="I99" s="184"/>
    </row>
    <row r="100" spans="1:9" s="187" customFormat="1" ht="15" x14ac:dyDescent="0.2">
      <c r="A100" s="188">
        <v>9918</v>
      </c>
      <c r="B100" s="179"/>
      <c r="C100" s="193" t="s">
        <v>3314</v>
      </c>
      <c r="D100" s="192" t="s">
        <v>3308</v>
      </c>
      <c r="E100" s="193" t="s">
        <v>862</v>
      </c>
      <c r="F100" s="192" t="s">
        <v>2580</v>
      </c>
      <c r="G100" s="194">
        <v>43179</v>
      </c>
      <c r="H100" s="183">
        <v>3</v>
      </c>
      <c r="I100" s="184"/>
    </row>
    <row r="101" spans="1:9" s="187" customFormat="1" ht="15" x14ac:dyDescent="0.2">
      <c r="A101" s="188">
        <v>10018</v>
      </c>
      <c r="B101" s="179"/>
      <c r="C101" s="193" t="s">
        <v>3310</v>
      </c>
      <c r="D101" s="192" t="s">
        <v>1145</v>
      </c>
      <c r="E101" s="193" t="s">
        <v>1197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5" x14ac:dyDescent="0.2">
      <c r="A102" s="178">
        <v>10118</v>
      </c>
      <c r="B102" s="179"/>
      <c r="C102" s="193" t="s">
        <v>3311</v>
      </c>
      <c r="D102" s="192" t="s">
        <v>310</v>
      </c>
      <c r="E102" s="193" t="s">
        <v>861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5" x14ac:dyDescent="0.2">
      <c r="A103" s="188">
        <v>10218</v>
      </c>
      <c r="B103" s="179"/>
      <c r="C103" s="193" t="s">
        <v>3312</v>
      </c>
      <c r="D103" s="192" t="s">
        <v>310</v>
      </c>
      <c r="E103" s="193" t="s">
        <v>861</v>
      </c>
      <c r="F103" s="192" t="s">
        <v>1182</v>
      </c>
      <c r="G103" s="194">
        <v>43180</v>
      </c>
      <c r="H103" s="183">
        <v>3</v>
      </c>
      <c r="I103" s="184"/>
    </row>
    <row r="104" spans="1:9" s="187" customFormat="1" ht="15" x14ac:dyDescent="0.2">
      <c r="A104" s="188">
        <v>10318</v>
      </c>
      <c r="B104" s="179"/>
      <c r="C104" s="193" t="s">
        <v>3313</v>
      </c>
      <c r="D104" s="192" t="s">
        <v>3301</v>
      </c>
      <c r="E104" s="193" t="s">
        <v>861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5" x14ac:dyDescent="0.2">
      <c r="A105" s="188">
        <v>10418</v>
      </c>
      <c r="B105" s="179"/>
      <c r="C105" s="193" t="s">
        <v>3315</v>
      </c>
      <c r="D105" s="192" t="s">
        <v>3301</v>
      </c>
      <c r="E105" s="193" t="s">
        <v>861</v>
      </c>
      <c r="F105" s="192" t="s">
        <v>3697</v>
      </c>
      <c r="G105" s="194">
        <v>43180</v>
      </c>
      <c r="H105" s="183">
        <v>3</v>
      </c>
      <c r="I105" s="184"/>
    </row>
    <row r="106" spans="1:9" s="187" customFormat="1" ht="15" x14ac:dyDescent="0.2">
      <c r="A106" s="178">
        <v>10518</v>
      </c>
      <c r="B106" s="179"/>
      <c r="C106" s="193" t="s">
        <v>3316</v>
      </c>
      <c r="D106" s="192" t="s">
        <v>310</v>
      </c>
      <c r="E106" s="193" t="s">
        <v>861</v>
      </c>
      <c r="F106" s="192" t="s">
        <v>3697</v>
      </c>
      <c r="G106" s="194">
        <v>43180</v>
      </c>
      <c r="H106" s="183">
        <v>3</v>
      </c>
      <c r="I106" s="184"/>
    </row>
    <row r="107" spans="1:9" s="187" customFormat="1" ht="15" x14ac:dyDescent="0.2">
      <c r="A107" s="188">
        <v>10618</v>
      </c>
      <c r="B107" s="179"/>
      <c r="C107" s="193" t="s">
        <v>3317</v>
      </c>
      <c r="D107" s="192" t="s">
        <v>1459</v>
      </c>
      <c r="E107" s="193" t="s">
        <v>861</v>
      </c>
      <c r="F107" s="192" t="s">
        <v>3988</v>
      </c>
      <c r="G107" s="194">
        <v>43180</v>
      </c>
      <c r="H107" s="183">
        <v>3</v>
      </c>
      <c r="I107" s="184"/>
    </row>
    <row r="108" spans="1:9" s="187" customFormat="1" ht="15" x14ac:dyDescent="0.2">
      <c r="A108" s="188">
        <v>10718</v>
      </c>
      <c r="B108" s="179"/>
      <c r="C108" s="193" t="s">
        <v>3318</v>
      </c>
      <c r="D108" s="192" t="s">
        <v>3319</v>
      </c>
      <c r="E108" s="193" t="s">
        <v>861</v>
      </c>
      <c r="F108" s="192" t="s">
        <v>3697</v>
      </c>
      <c r="G108" s="194">
        <v>43181</v>
      </c>
      <c r="H108" s="183">
        <v>3</v>
      </c>
      <c r="I108" s="184"/>
    </row>
    <row r="109" spans="1:9" s="187" customFormat="1" ht="15" x14ac:dyDescent="0.2">
      <c r="A109" s="188">
        <v>10818</v>
      </c>
      <c r="B109" s="179"/>
      <c r="C109" s="193" t="s">
        <v>3320</v>
      </c>
      <c r="D109" s="192" t="s">
        <v>1667</v>
      </c>
      <c r="E109" s="193" t="s">
        <v>1197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5" x14ac:dyDescent="0.2">
      <c r="A110" s="178">
        <v>10918</v>
      </c>
      <c r="B110" s="179"/>
      <c r="C110" s="193" t="s">
        <v>3321</v>
      </c>
      <c r="D110" s="192" t="s">
        <v>3686</v>
      </c>
      <c r="E110" s="193" t="s">
        <v>1197</v>
      </c>
      <c r="F110" s="192" t="s">
        <v>1188</v>
      </c>
      <c r="G110" s="194">
        <v>43185</v>
      </c>
      <c r="H110" s="183">
        <v>3</v>
      </c>
      <c r="I110" s="184"/>
    </row>
    <row r="111" spans="1:9" s="187" customFormat="1" ht="15" x14ac:dyDescent="0.2">
      <c r="A111" s="188">
        <v>11018</v>
      </c>
      <c r="B111" s="179"/>
      <c r="C111" s="193" t="s">
        <v>3322</v>
      </c>
      <c r="D111" s="192" t="s">
        <v>196</v>
      </c>
      <c r="E111" s="193" t="s">
        <v>1197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5" x14ac:dyDescent="0.2">
      <c r="A112" s="188">
        <v>11118</v>
      </c>
      <c r="B112" s="179"/>
      <c r="C112" s="193" t="s">
        <v>3323</v>
      </c>
      <c r="D112" s="192" t="s">
        <v>3324</v>
      </c>
      <c r="E112" s="193" t="s">
        <v>862</v>
      </c>
      <c r="F112" s="192" t="s">
        <v>3325</v>
      </c>
      <c r="G112" s="194">
        <v>43186</v>
      </c>
      <c r="H112" s="183">
        <v>3</v>
      </c>
      <c r="I112" s="184"/>
    </row>
    <row r="113" spans="1:9" s="187" customFormat="1" ht="15" x14ac:dyDescent="0.2">
      <c r="A113" s="188">
        <v>11218</v>
      </c>
      <c r="B113" s="179"/>
      <c r="C113" s="193" t="s">
        <v>3327</v>
      </c>
      <c r="D113" s="192" t="s">
        <v>3326</v>
      </c>
      <c r="E113" s="193" t="s">
        <v>862</v>
      </c>
      <c r="F113" s="192" t="s">
        <v>2580</v>
      </c>
      <c r="G113" s="194">
        <v>43188</v>
      </c>
      <c r="H113" s="183">
        <v>3</v>
      </c>
      <c r="I113" s="184"/>
    </row>
    <row r="114" spans="1:9" s="187" customFormat="1" ht="15" x14ac:dyDescent="0.2">
      <c r="A114" s="178">
        <v>11318</v>
      </c>
      <c r="B114" s="179"/>
      <c r="C114" s="193" t="s">
        <v>3328</v>
      </c>
      <c r="D114" s="192" t="s">
        <v>3326</v>
      </c>
      <c r="E114" s="193" t="s">
        <v>862</v>
      </c>
      <c r="F114" s="192" t="s">
        <v>2580</v>
      </c>
      <c r="G114" s="194">
        <v>43188</v>
      </c>
      <c r="H114" s="183">
        <v>3</v>
      </c>
      <c r="I114" s="184"/>
    </row>
    <row r="115" spans="1:9" s="187" customFormat="1" ht="15" x14ac:dyDescent="0.2">
      <c r="A115" s="188">
        <v>11418</v>
      </c>
      <c r="B115" s="179"/>
      <c r="C115" s="193" t="s">
        <v>3329</v>
      </c>
      <c r="D115" s="192" t="s">
        <v>3326</v>
      </c>
      <c r="E115" s="193" t="s">
        <v>862</v>
      </c>
      <c r="F115" s="192" t="s">
        <v>2580</v>
      </c>
      <c r="G115" s="194">
        <v>43188</v>
      </c>
      <c r="H115" s="183">
        <v>3</v>
      </c>
      <c r="I115" s="184"/>
    </row>
    <row r="116" spans="1:9" s="187" customFormat="1" ht="15" x14ac:dyDescent="0.2">
      <c r="A116" s="188">
        <v>11518</v>
      </c>
      <c r="B116" s="179"/>
      <c r="C116" s="193" t="s">
        <v>3330</v>
      </c>
      <c r="D116" s="192" t="s">
        <v>3331</v>
      </c>
      <c r="E116" s="193" t="s">
        <v>861</v>
      </c>
      <c r="F116" s="192" t="s">
        <v>3669</v>
      </c>
      <c r="G116" s="194">
        <v>43188</v>
      </c>
      <c r="H116" s="183">
        <v>3</v>
      </c>
      <c r="I116" s="184"/>
    </row>
    <row r="117" spans="1:9" s="187" customFormat="1" ht="15" x14ac:dyDescent="0.2">
      <c r="A117" s="188">
        <v>11618</v>
      </c>
      <c r="B117" s="179" t="s">
        <v>3804</v>
      </c>
      <c r="C117" s="193" t="s">
        <v>3332</v>
      </c>
      <c r="D117" s="192" t="s">
        <v>863</v>
      </c>
      <c r="E117" s="193" t="s">
        <v>1197</v>
      </c>
      <c r="F117" s="192" t="s">
        <v>1182</v>
      </c>
      <c r="G117" s="194">
        <v>43195</v>
      </c>
      <c r="H117" s="183">
        <v>4</v>
      </c>
      <c r="I117" s="184"/>
    </row>
    <row r="118" spans="1:9" s="187" customFormat="1" ht="15" x14ac:dyDescent="0.2">
      <c r="A118" s="178">
        <v>11718</v>
      </c>
      <c r="B118" s="179"/>
      <c r="C118" s="193" t="s">
        <v>3333</v>
      </c>
      <c r="D118" s="192" t="s">
        <v>3120</v>
      </c>
      <c r="E118" s="193" t="s">
        <v>862</v>
      </c>
      <c r="F118" s="192" t="s">
        <v>2580</v>
      </c>
      <c r="G118" s="194">
        <v>43195</v>
      </c>
      <c r="H118" s="183">
        <v>4</v>
      </c>
      <c r="I118" s="184"/>
    </row>
    <row r="119" spans="1:9" s="187" customFormat="1" ht="15" x14ac:dyDescent="0.2">
      <c r="A119" s="188">
        <v>11818</v>
      </c>
      <c r="B119" s="179"/>
      <c r="C119" s="193" t="s">
        <v>3334</v>
      </c>
      <c r="D119" s="192" t="s">
        <v>990</v>
      </c>
      <c r="E119" s="193" t="s">
        <v>861</v>
      </c>
      <c r="F119" s="192" t="s">
        <v>1901</v>
      </c>
      <c r="G119" s="194">
        <v>43201</v>
      </c>
      <c r="H119" s="183">
        <v>4</v>
      </c>
      <c r="I119" s="184"/>
    </row>
    <row r="120" spans="1:9" s="187" customFormat="1" ht="15" x14ac:dyDescent="0.2">
      <c r="A120" s="188">
        <v>11918</v>
      </c>
      <c r="B120" s="179"/>
      <c r="C120" s="193" t="s">
        <v>3335</v>
      </c>
      <c r="D120" s="192" t="s">
        <v>260</v>
      </c>
      <c r="E120" s="193" t="s">
        <v>861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5" x14ac:dyDescent="0.2">
      <c r="A121" s="188">
        <v>12018</v>
      </c>
      <c r="B121" s="179"/>
      <c r="C121" s="193" t="s">
        <v>3336</v>
      </c>
      <c r="D121" s="192" t="s">
        <v>260</v>
      </c>
      <c r="E121" s="193" t="s">
        <v>861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5" x14ac:dyDescent="0.2">
      <c r="A122" s="178">
        <v>12118</v>
      </c>
      <c r="B122" s="179"/>
      <c r="C122" s="193" t="s">
        <v>2530</v>
      </c>
      <c r="D122" s="208" t="s">
        <v>2531</v>
      </c>
      <c r="E122" s="193" t="s">
        <v>3001</v>
      </c>
      <c r="F122" s="192" t="s">
        <v>3337</v>
      </c>
      <c r="G122" s="194">
        <v>43209</v>
      </c>
      <c r="H122" s="183">
        <v>4</v>
      </c>
      <c r="I122" s="184"/>
    </row>
    <row r="123" spans="1:9" s="187" customFormat="1" ht="15" x14ac:dyDescent="0.2">
      <c r="A123" s="188">
        <v>12218</v>
      </c>
      <c r="B123" s="179"/>
      <c r="C123" s="193" t="s">
        <v>3338</v>
      </c>
      <c r="D123" s="192" t="s">
        <v>278</v>
      </c>
      <c r="E123" s="193" t="s">
        <v>1197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5" x14ac:dyDescent="0.2">
      <c r="A124" s="188">
        <v>12318</v>
      </c>
      <c r="B124" s="179"/>
      <c r="C124" s="193" t="s">
        <v>3339</v>
      </c>
      <c r="D124" s="192" t="s">
        <v>1664</v>
      </c>
      <c r="E124" s="193" t="s">
        <v>861</v>
      </c>
      <c r="F124" s="192" t="s">
        <v>3294</v>
      </c>
      <c r="G124" s="194">
        <v>43209</v>
      </c>
      <c r="H124" s="183">
        <v>4</v>
      </c>
      <c r="I124" s="184"/>
    </row>
    <row r="125" spans="1:9" s="187" customFormat="1" ht="15" x14ac:dyDescent="0.2">
      <c r="A125" s="188">
        <v>12418</v>
      </c>
      <c r="B125" s="179"/>
      <c r="C125" s="193" t="s">
        <v>3340</v>
      </c>
      <c r="D125" s="192" t="s">
        <v>1453</v>
      </c>
      <c r="E125" s="193" t="s">
        <v>1197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5" x14ac:dyDescent="0.2">
      <c r="A126" s="178">
        <v>12518</v>
      </c>
      <c r="B126" s="179"/>
      <c r="C126" s="193" t="s">
        <v>3341</v>
      </c>
      <c r="D126" s="192" t="s">
        <v>3686</v>
      </c>
      <c r="E126" s="193" t="s">
        <v>1197</v>
      </c>
      <c r="F126" s="192" t="s">
        <v>1188</v>
      </c>
      <c r="G126" s="194">
        <v>43209</v>
      </c>
      <c r="H126" s="183">
        <v>4</v>
      </c>
      <c r="I126" s="184"/>
    </row>
    <row r="127" spans="1:9" s="187" customFormat="1" ht="15" x14ac:dyDescent="0.2">
      <c r="A127" s="188">
        <v>12618</v>
      </c>
      <c r="B127" s="179"/>
      <c r="C127" s="193" t="s">
        <v>3342</v>
      </c>
      <c r="D127" s="192" t="s">
        <v>3686</v>
      </c>
      <c r="E127" s="193" t="s">
        <v>1197</v>
      </c>
      <c r="F127" s="192" t="s">
        <v>1188</v>
      </c>
      <c r="G127" s="194">
        <v>43209</v>
      </c>
      <c r="H127" s="183">
        <v>4</v>
      </c>
      <c r="I127" s="184"/>
    </row>
    <row r="128" spans="1:9" s="187" customFormat="1" ht="15" x14ac:dyDescent="0.2">
      <c r="A128" s="188">
        <v>12718</v>
      </c>
      <c r="B128" s="179" t="s">
        <v>3805</v>
      </c>
      <c r="C128" s="193" t="s">
        <v>3343</v>
      </c>
      <c r="D128" s="192" t="s">
        <v>3344</v>
      </c>
      <c r="E128" s="193" t="s">
        <v>862</v>
      </c>
      <c r="F128" s="192" t="s">
        <v>3989</v>
      </c>
      <c r="G128" s="194">
        <v>43210</v>
      </c>
      <c r="H128" s="183">
        <v>4</v>
      </c>
      <c r="I128" s="184"/>
    </row>
    <row r="129" spans="1:9" s="187" customFormat="1" ht="15" x14ac:dyDescent="0.2">
      <c r="A129" s="188">
        <v>12818</v>
      </c>
      <c r="B129" s="179"/>
      <c r="C129" s="193" t="s">
        <v>3345</v>
      </c>
      <c r="D129" s="192" t="s">
        <v>260</v>
      </c>
      <c r="E129" s="193" t="s">
        <v>861</v>
      </c>
      <c r="F129" s="192" t="s">
        <v>1188</v>
      </c>
      <c r="G129" s="194">
        <v>43215</v>
      </c>
      <c r="H129" s="183">
        <v>4</v>
      </c>
      <c r="I129" s="184"/>
    </row>
    <row r="130" spans="1:9" s="187" customFormat="1" ht="15" x14ac:dyDescent="0.2">
      <c r="A130" s="178">
        <v>12918</v>
      </c>
      <c r="B130" s="179"/>
      <c r="C130" s="193" t="s">
        <v>3346</v>
      </c>
      <c r="D130" s="192" t="s">
        <v>3347</v>
      </c>
      <c r="E130" s="193" t="s">
        <v>862</v>
      </c>
      <c r="F130" s="192" t="s">
        <v>3697</v>
      </c>
      <c r="G130" s="194">
        <v>43220</v>
      </c>
      <c r="H130" s="183">
        <v>4</v>
      </c>
      <c r="I130" s="184"/>
    </row>
    <row r="131" spans="1:9" s="187" customFormat="1" ht="15" x14ac:dyDescent="0.2">
      <c r="A131" s="188">
        <v>13018</v>
      </c>
      <c r="B131" s="179"/>
      <c r="C131" s="193" t="s">
        <v>2532</v>
      </c>
      <c r="D131" s="208" t="s">
        <v>2533</v>
      </c>
      <c r="E131" s="193" t="s">
        <v>3001</v>
      </c>
      <c r="F131" s="192" t="s">
        <v>3337</v>
      </c>
      <c r="G131" s="194">
        <v>43220</v>
      </c>
      <c r="H131" s="183">
        <v>4</v>
      </c>
      <c r="I131" s="184"/>
    </row>
    <row r="132" spans="1:9" s="187" customFormat="1" ht="15" x14ac:dyDescent="0.2">
      <c r="A132" s="188">
        <v>13118</v>
      </c>
      <c r="B132" s="179"/>
      <c r="C132" s="193" t="s">
        <v>3349</v>
      </c>
      <c r="D132" s="192" t="s">
        <v>1669</v>
      </c>
      <c r="E132" s="193" t="s">
        <v>1197</v>
      </c>
      <c r="F132" s="192" t="s">
        <v>3697</v>
      </c>
      <c r="G132" s="194">
        <v>43220</v>
      </c>
      <c r="H132" s="183">
        <v>4</v>
      </c>
      <c r="I132" s="184"/>
    </row>
    <row r="133" spans="1:9" s="187" customFormat="1" ht="15" x14ac:dyDescent="0.2">
      <c r="A133" s="188">
        <v>13218</v>
      </c>
      <c r="B133" s="179"/>
      <c r="C133" s="193" t="s">
        <v>3350</v>
      </c>
      <c r="D133" s="192" t="s">
        <v>2811</v>
      </c>
      <c r="E133" s="193" t="s">
        <v>861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5" x14ac:dyDescent="0.2">
      <c r="A134" s="178">
        <v>13318</v>
      </c>
      <c r="B134" s="179" t="s">
        <v>3806</v>
      </c>
      <c r="C134" s="193" t="s">
        <v>3351</v>
      </c>
      <c r="D134" s="192" t="s">
        <v>1137</v>
      </c>
      <c r="E134" s="193" t="s">
        <v>862</v>
      </c>
      <c r="F134" s="192" t="s">
        <v>3697</v>
      </c>
      <c r="G134" s="194">
        <v>43220</v>
      </c>
      <c r="H134" s="183">
        <v>4</v>
      </c>
      <c r="I134" s="184"/>
    </row>
    <row r="135" spans="1:9" s="187" customFormat="1" ht="15" x14ac:dyDescent="0.2">
      <c r="A135" s="188">
        <v>13418</v>
      </c>
      <c r="B135" s="179"/>
      <c r="C135" s="193" t="s">
        <v>3352</v>
      </c>
      <c r="D135" s="192" t="s">
        <v>1952</v>
      </c>
      <c r="E135" s="193" t="s">
        <v>1197</v>
      </c>
      <c r="F135" s="192" t="s">
        <v>3996</v>
      </c>
      <c r="G135" s="194">
        <v>43220</v>
      </c>
      <c r="H135" s="183">
        <v>4</v>
      </c>
      <c r="I135" s="184"/>
    </row>
    <row r="136" spans="1:9" s="187" customFormat="1" ht="15" x14ac:dyDescent="0.2">
      <c r="A136" s="188">
        <v>13518</v>
      </c>
      <c r="B136" s="179" t="s">
        <v>3806</v>
      </c>
      <c r="C136" s="193" t="s">
        <v>3353</v>
      </c>
      <c r="D136" s="192" t="s">
        <v>1137</v>
      </c>
      <c r="E136" s="193" t="s">
        <v>862</v>
      </c>
      <c r="F136" s="192" t="s">
        <v>3697</v>
      </c>
      <c r="G136" s="194">
        <v>43220</v>
      </c>
      <c r="H136" s="183">
        <v>4</v>
      </c>
      <c r="I136" s="184"/>
    </row>
    <row r="137" spans="1:9" s="187" customFormat="1" ht="15" x14ac:dyDescent="0.2">
      <c r="A137" s="188">
        <v>13618</v>
      </c>
      <c r="B137" s="179"/>
      <c r="C137" s="193" t="s">
        <v>3354</v>
      </c>
      <c r="D137" s="192" t="s">
        <v>2811</v>
      </c>
      <c r="E137" s="193" t="s">
        <v>861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5" x14ac:dyDescent="0.2">
      <c r="A138" s="178">
        <v>13718</v>
      </c>
      <c r="B138" s="179" t="s">
        <v>3807</v>
      </c>
      <c r="C138" s="193" t="s">
        <v>3355</v>
      </c>
      <c r="D138" s="192" t="s">
        <v>3357</v>
      </c>
      <c r="E138" s="193" t="s">
        <v>1197</v>
      </c>
      <c r="F138" s="192" t="s">
        <v>3697</v>
      </c>
      <c r="G138" s="194">
        <v>43223</v>
      </c>
      <c r="H138" s="183">
        <v>5</v>
      </c>
      <c r="I138" s="184"/>
    </row>
    <row r="139" spans="1:9" s="187" customFormat="1" ht="15" x14ac:dyDescent="0.2">
      <c r="A139" s="188">
        <v>13818</v>
      </c>
      <c r="B139" s="179"/>
      <c r="C139" s="193" t="s">
        <v>3356</v>
      </c>
      <c r="D139" s="192" t="s">
        <v>3357</v>
      </c>
      <c r="E139" s="193" t="s">
        <v>1197</v>
      </c>
      <c r="F139" s="192" t="s">
        <v>3697</v>
      </c>
      <c r="G139" s="194">
        <v>43223</v>
      </c>
      <c r="H139" s="183">
        <v>5</v>
      </c>
      <c r="I139" s="184"/>
    </row>
    <row r="140" spans="1:9" s="187" customFormat="1" ht="15" x14ac:dyDescent="0.2">
      <c r="A140" s="188">
        <v>13918</v>
      </c>
      <c r="B140" s="179"/>
      <c r="C140" s="193" t="s">
        <v>3358</v>
      </c>
      <c r="D140" s="192" t="s">
        <v>469</v>
      </c>
      <c r="E140" s="193" t="s">
        <v>1197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5" x14ac:dyDescent="0.2">
      <c r="A141" s="188">
        <v>14018</v>
      </c>
      <c r="B141" s="179"/>
      <c r="C141" s="193" t="s">
        <v>3359</v>
      </c>
      <c r="D141" s="192" t="s">
        <v>1664</v>
      </c>
      <c r="E141" s="193" t="s">
        <v>1197</v>
      </c>
      <c r="F141" s="192" t="s">
        <v>1188</v>
      </c>
      <c r="G141" s="194">
        <v>43223</v>
      </c>
      <c r="H141" s="183">
        <v>5</v>
      </c>
      <c r="I141" s="184"/>
    </row>
    <row r="142" spans="1:9" s="187" customFormat="1" ht="15" x14ac:dyDescent="0.2">
      <c r="A142" s="178">
        <v>14118</v>
      </c>
      <c r="B142" s="179"/>
      <c r="C142" s="193" t="s">
        <v>3360</v>
      </c>
      <c r="D142" s="192" t="s">
        <v>1952</v>
      </c>
      <c r="E142" s="193" t="s">
        <v>1197</v>
      </c>
      <c r="F142" s="192" t="s">
        <v>3361</v>
      </c>
      <c r="G142" s="194">
        <v>43227</v>
      </c>
      <c r="H142" s="183">
        <v>5</v>
      </c>
      <c r="I142" s="184"/>
    </row>
    <row r="143" spans="1:9" s="187" customFormat="1" ht="15" x14ac:dyDescent="0.2">
      <c r="A143" s="188">
        <v>14218</v>
      </c>
      <c r="B143" s="179"/>
      <c r="C143" s="193" t="s">
        <v>3362</v>
      </c>
      <c r="D143" s="192" t="s">
        <v>1952</v>
      </c>
      <c r="E143" s="193" t="s">
        <v>1197</v>
      </c>
      <c r="F143" s="192" t="s">
        <v>3361</v>
      </c>
      <c r="G143" s="194">
        <v>43227</v>
      </c>
      <c r="H143" s="183">
        <v>5</v>
      </c>
      <c r="I143" s="184"/>
    </row>
    <row r="144" spans="1:9" s="187" customFormat="1" ht="15" x14ac:dyDescent="0.2">
      <c r="A144" s="188">
        <v>14318</v>
      </c>
      <c r="B144" s="179"/>
      <c r="C144" s="193" t="s">
        <v>3363</v>
      </c>
      <c r="D144" s="192" t="s">
        <v>838</v>
      </c>
      <c r="E144" s="193" t="s">
        <v>1197</v>
      </c>
      <c r="F144" s="192" t="s">
        <v>3361</v>
      </c>
      <c r="G144" s="194">
        <v>43227</v>
      </c>
      <c r="H144" s="183">
        <v>5</v>
      </c>
      <c r="I144" s="184"/>
    </row>
    <row r="145" spans="1:9" s="187" customFormat="1" ht="15" x14ac:dyDescent="0.2">
      <c r="A145" s="188">
        <v>14418</v>
      </c>
      <c r="B145" s="179"/>
      <c r="C145" s="193" t="s">
        <v>3364</v>
      </c>
      <c r="D145" s="208" t="s">
        <v>3365</v>
      </c>
      <c r="E145" s="193" t="s">
        <v>3001</v>
      </c>
      <c r="F145" s="192" t="s">
        <v>1720</v>
      </c>
      <c r="G145" s="194">
        <v>43227</v>
      </c>
      <c r="H145" s="183">
        <v>5</v>
      </c>
      <c r="I145" s="184"/>
    </row>
    <row r="146" spans="1:9" s="187" customFormat="1" ht="15" x14ac:dyDescent="0.2">
      <c r="A146" s="178">
        <v>14518</v>
      </c>
      <c r="B146" s="179"/>
      <c r="C146" s="193" t="s">
        <v>3366</v>
      </c>
      <c r="D146" s="192" t="s">
        <v>1178</v>
      </c>
      <c r="E146" s="193" t="s">
        <v>1197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5" x14ac:dyDescent="0.2">
      <c r="A147" s="188">
        <v>14618</v>
      </c>
      <c r="B147" s="179"/>
      <c r="C147" s="193" t="s">
        <v>3367</v>
      </c>
      <c r="D147" s="192" t="s">
        <v>278</v>
      </c>
      <c r="E147" s="193" t="s">
        <v>1197</v>
      </c>
      <c r="F147" s="192" t="s">
        <v>3294</v>
      </c>
      <c r="G147" s="194">
        <v>43227</v>
      </c>
      <c r="H147" s="183">
        <v>5</v>
      </c>
      <c r="I147" s="184"/>
    </row>
    <row r="148" spans="1:9" s="187" customFormat="1" ht="15" x14ac:dyDescent="0.2">
      <c r="A148" s="188">
        <v>14718</v>
      </c>
      <c r="B148" s="209"/>
      <c r="C148" s="193" t="s">
        <v>3368</v>
      </c>
      <c r="D148" s="192" t="s">
        <v>863</v>
      </c>
      <c r="E148" s="193" t="s">
        <v>1197</v>
      </c>
      <c r="F148" s="192" t="s">
        <v>3361</v>
      </c>
      <c r="G148" s="194">
        <v>43234</v>
      </c>
      <c r="H148" s="183">
        <v>5</v>
      </c>
      <c r="I148" s="184"/>
    </row>
    <row r="149" spans="1:9" s="187" customFormat="1" ht="15" x14ac:dyDescent="0.2">
      <c r="A149" s="188">
        <v>14818</v>
      </c>
      <c r="B149" s="209"/>
      <c r="C149" s="193" t="s">
        <v>3369</v>
      </c>
      <c r="D149" s="192" t="s">
        <v>863</v>
      </c>
      <c r="E149" s="193" t="s">
        <v>1197</v>
      </c>
      <c r="F149" s="192" t="s">
        <v>3361</v>
      </c>
      <c r="G149" s="194">
        <v>43234</v>
      </c>
      <c r="H149" s="183">
        <v>5</v>
      </c>
      <c r="I149" s="184"/>
    </row>
    <row r="150" spans="1:9" s="187" customFormat="1" ht="15" x14ac:dyDescent="0.2">
      <c r="A150" s="178">
        <v>14918</v>
      </c>
      <c r="B150" s="210" t="s">
        <v>3401</v>
      </c>
      <c r="C150" s="193" t="s">
        <v>3370</v>
      </c>
      <c r="D150" s="192" t="s">
        <v>1137</v>
      </c>
      <c r="E150" s="193" t="s">
        <v>861</v>
      </c>
      <c r="F150" s="192" t="s">
        <v>3672</v>
      </c>
      <c r="G150" s="194">
        <v>43235</v>
      </c>
      <c r="H150" s="183">
        <v>5</v>
      </c>
      <c r="I150" s="184"/>
    </row>
    <row r="151" spans="1:9" s="187" customFormat="1" ht="15" x14ac:dyDescent="0.2">
      <c r="A151" s="188">
        <v>15018</v>
      </c>
      <c r="B151" s="210" t="s">
        <v>3392</v>
      </c>
      <c r="C151" s="193" t="s">
        <v>3371</v>
      </c>
      <c r="D151" s="192" t="s">
        <v>3589</v>
      </c>
      <c r="E151" s="193" t="s">
        <v>1197</v>
      </c>
      <c r="F151" s="192" t="s">
        <v>3989</v>
      </c>
      <c r="G151" s="194">
        <v>43235</v>
      </c>
      <c r="H151" s="183">
        <v>5</v>
      </c>
      <c r="I151" s="184"/>
    </row>
    <row r="152" spans="1:9" s="187" customFormat="1" ht="15" x14ac:dyDescent="0.2">
      <c r="A152" s="188">
        <v>15118</v>
      </c>
      <c r="B152" s="210" t="s">
        <v>3393</v>
      </c>
      <c r="C152" s="193" t="s">
        <v>3372</v>
      </c>
      <c r="D152" s="192" t="s">
        <v>3589</v>
      </c>
      <c r="E152" s="193" t="s">
        <v>1197</v>
      </c>
      <c r="F152" s="192" t="s">
        <v>3989</v>
      </c>
      <c r="G152" s="194">
        <v>43235</v>
      </c>
      <c r="H152" s="183">
        <v>5</v>
      </c>
      <c r="I152" s="184"/>
    </row>
    <row r="153" spans="1:9" s="187" customFormat="1" ht="15" x14ac:dyDescent="0.2">
      <c r="A153" s="188">
        <v>15218</v>
      </c>
      <c r="B153" s="210" t="s">
        <v>3400</v>
      </c>
      <c r="C153" s="193" t="s">
        <v>3373</v>
      </c>
      <c r="D153" s="192" t="s">
        <v>1137</v>
      </c>
      <c r="E153" s="193" t="s">
        <v>861</v>
      </c>
      <c r="F153" s="192" t="s">
        <v>3361</v>
      </c>
      <c r="G153" s="194">
        <v>43235</v>
      </c>
      <c r="H153" s="183">
        <v>5</v>
      </c>
      <c r="I153" s="184"/>
    </row>
    <row r="154" spans="1:9" s="187" customFormat="1" ht="15" x14ac:dyDescent="0.2">
      <c r="A154" s="178">
        <v>15318</v>
      </c>
      <c r="B154" s="210" t="s">
        <v>3387</v>
      </c>
      <c r="C154" s="193" t="s">
        <v>3374</v>
      </c>
      <c r="D154" s="192" t="s">
        <v>1952</v>
      </c>
      <c r="E154" s="193" t="s">
        <v>1197</v>
      </c>
      <c r="F154" s="192" t="s">
        <v>3294</v>
      </c>
      <c r="G154" s="194">
        <v>43238</v>
      </c>
      <c r="H154" s="183">
        <v>5</v>
      </c>
      <c r="I154" s="184"/>
    </row>
    <row r="155" spans="1:9" s="187" customFormat="1" ht="25.5" x14ac:dyDescent="0.2">
      <c r="A155" s="188">
        <v>15418</v>
      </c>
      <c r="B155" s="210" t="s">
        <v>3388</v>
      </c>
      <c r="C155" s="193" t="s">
        <v>3375</v>
      </c>
      <c r="D155" s="211" t="s">
        <v>4243</v>
      </c>
      <c r="E155" s="193" t="s">
        <v>3001</v>
      </c>
      <c r="F155" s="192" t="s">
        <v>3376</v>
      </c>
      <c r="G155" s="194">
        <v>43241</v>
      </c>
      <c r="H155" s="183">
        <v>5</v>
      </c>
      <c r="I155" s="184"/>
    </row>
    <row r="156" spans="1:9" s="187" customFormat="1" ht="25.5" x14ac:dyDescent="0.2">
      <c r="A156" s="188">
        <v>15518</v>
      </c>
      <c r="B156" s="210" t="s">
        <v>3389</v>
      </c>
      <c r="C156" s="193" t="s">
        <v>3377</v>
      </c>
      <c r="D156" s="211" t="s">
        <v>4243</v>
      </c>
      <c r="E156" s="193" t="s">
        <v>3001</v>
      </c>
      <c r="F156" s="192" t="s">
        <v>3376</v>
      </c>
      <c r="G156" s="194">
        <v>43241</v>
      </c>
      <c r="H156" s="183">
        <v>5</v>
      </c>
      <c r="I156" s="184"/>
    </row>
    <row r="157" spans="1:9" s="187" customFormat="1" ht="15" x14ac:dyDescent="0.2">
      <c r="A157" s="188">
        <v>15618</v>
      </c>
      <c r="B157" s="210" t="s">
        <v>3398</v>
      </c>
      <c r="C157" s="193" t="s">
        <v>3378</v>
      </c>
      <c r="D157" s="192" t="s">
        <v>853</v>
      </c>
      <c r="E157" s="193" t="s">
        <v>861</v>
      </c>
      <c r="F157" s="192" t="s">
        <v>1899</v>
      </c>
      <c r="G157" s="194">
        <v>43241</v>
      </c>
      <c r="H157" s="183">
        <v>5</v>
      </c>
      <c r="I157" s="184"/>
    </row>
    <row r="158" spans="1:9" s="187" customFormat="1" ht="15" x14ac:dyDescent="0.2">
      <c r="A158" s="178">
        <v>15718</v>
      </c>
      <c r="B158" s="210" t="s">
        <v>3399</v>
      </c>
      <c r="C158" s="193" t="s">
        <v>3380</v>
      </c>
      <c r="D158" s="192" t="s">
        <v>853</v>
      </c>
      <c r="E158" s="193" t="s">
        <v>861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5" x14ac:dyDescent="0.2">
      <c r="A159" s="188">
        <v>15818</v>
      </c>
      <c r="B159" s="210" t="s">
        <v>3396</v>
      </c>
      <c r="C159" s="193" t="s">
        <v>3379</v>
      </c>
      <c r="D159" s="192" t="s">
        <v>853</v>
      </c>
      <c r="E159" s="193" t="s">
        <v>861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.5" x14ac:dyDescent="0.2">
      <c r="A160" s="188">
        <v>15918</v>
      </c>
      <c r="B160" s="210" t="s">
        <v>3390</v>
      </c>
      <c r="C160" s="193" t="s">
        <v>3381</v>
      </c>
      <c r="D160" s="211" t="s">
        <v>4244</v>
      </c>
      <c r="E160" s="193" t="s">
        <v>3001</v>
      </c>
      <c r="F160" s="192" t="s">
        <v>3376</v>
      </c>
      <c r="G160" s="194">
        <v>43241</v>
      </c>
      <c r="H160" s="183">
        <v>5</v>
      </c>
      <c r="I160" s="184"/>
    </row>
    <row r="161" spans="1:9" s="187" customFormat="1" ht="25.5" x14ac:dyDescent="0.2">
      <c r="A161" s="188">
        <v>16018</v>
      </c>
      <c r="B161" s="210" t="s">
        <v>3391</v>
      </c>
      <c r="C161" s="193" t="s">
        <v>3382</v>
      </c>
      <c r="D161" s="211" t="s">
        <v>4244</v>
      </c>
      <c r="E161" s="193" t="s">
        <v>3001</v>
      </c>
      <c r="F161" s="192" t="s">
        <v>3376</v>
      </c>
      <c r="G161" s="194">
        <v>43241</v>
      </c>
      <c r="H161" s="183">
        <v>5</v>
      </c>
      <c r="I161" s="184"/>
    </row>
    <row r="162" spans="1:9" s="187" customFormat="1" ht="15" x14ac:dyDescent="0.2">
      <c r="A162" s="178">
        <v>16118</v>
      </c>
      <c r="B162" s="210" t="s">
        <v>3395</v>
      </c>
      <c r="C162" s="193" t="s">
        <v>3383</v>
      </c>
      <c r="D162" s="192" t="s">
        <v>853</v>
      </c>
      <c r="E162" s="193" t="s">
        <v>861</v>
      </c>
      <c r="F162" s="192" t="s">
        <v>3988</v>
      </c>
      <c r="G162" s="194">
        <v>43241</v>
      </c>
      <c r="H162" s="183">
        <v>5</v>
      </c>
      <c r="I162" s="184"/>
    </row>
    <row r="163" spans="1:9" s="187" customFormat="1" ht="15" x14ac:dyDescent="0.2">
      <c r="A163" s="188">
        <v>16218</v>
      </c>
      <c r="B163" s="210" t="s">
        <v>3397</v>
      </c>
      <c r="C163" s="193" t="s">
        <v>3384</v>
      </c>
      <c r="D163" s="192" t="s">
        <v>853</v>
      </c>
      <c r="E163" s="193" t="s">
        <v>861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5" x14ac:dyDescent="0.2">
      <c r="A164" s="188">
        <v>16318</v>
      </c>
      <c r="B164" s="210" t="s">
        <v>3394</v>
      </c>
      <c r="C164" s="193" t="s">
        <v>3385</v>
      </c>
      <c r="D164" s="192" t="s">
        <v>993</v>
      </c>
      <c r="E164" s="193" t="s">
        <v>1197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5" x14ac:dyDescent="0.2">
      <c r="A165" s="188">
        <v>16418</v>
      </c>
      <c r="B165" s="210" t="s">
        <v>3403</v>
      </c>
      <c r="C165" s="193" t="s">
        <v>3402</v>
      </c>
      <c r="D165" s="192" t="s">
        <v>1137</v>
      </c>
      <c r="E165" s="193" t="s">
        <v>1197</v>
      </c>
      <c r="F165" s="192" t="s">
        <v>3294</v>
      </c>
      <c r="G165" s="194">
        <v>43244</v>
      </c>
      <c r="H165" s="183">
        <v>5</v>
      </c>
      <c r="I165" s="184"/>
    </row>
    <row r="166" spans="1:9" s="187" customFormat="1" ht="15" x14ac:dyDescent="0.2">
      <c r="A166" s="178">
        <v>16518</v>
      </c>
      <c r="B166" s="212" t="s">
        <v>3412</v>
      </c>
      <c r="C166" s="193" t="s">
        <v>3404</v>
      </c>
      <c r="D166" s="192" t="s">
        <v>990</v>
      </c>
      <c r="E166" s="193" t="s">
        <v>861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5" x14ac:dyDescent="0.2">
      <c r="A167" s="188">
        <v>16618</v>
      </c>
      <c r="B167" s="212" t="s">
        <v>3411</v>
      </c>
      <c r="C167" s="193" t="s">
        <v>3405</v>
      </c>
      <c r="D167" s="192" t="s">
        <v>1428</v>
      </c>
      <c r="E167" s="193" t="s">
        <v>861</v>
      </c>
      <c r="F167" s="192" t="s">
        <v>1931</v>
      </c>
      <c r="G167" s="194">
        <v>43245</v>
      </c>
      <c r="H167" s="183">
        <v>5</v>
      </c>
      <c r="I167" s="184"/>
    </row>
    <row r="168" spans="1:9" s="187" customFormat="1" ht="15.75" customHeight="1" x14ac:dyDescent="0.2">
      <c r="A168" s="188">
        <v>16718</v>
      </c>
      <c r="B168" s="210" t="s">
        <v>3408</v>
      </c>
      <c r="C168" s="193" t="s">
        <v>3406</v>
      </c>
      <c r="D168" s="192" t="s">
        <v>3407</v>
      </c>
      <c r="E168" s="193" t="s">
        <v>1197</v>
      </c>
      <c r="F168" s="192" t="s">
        <v>3990</v>
      </c>
      <c r="G168" s="194">
        <v>43245</v>
      </c>
      <c r="H168" s="183">
        <v>5</v>
      </c>
      <c r="I168" s="184"/>
    </row>
    <row r="169" spans="1:9" s="187" customFormat="1" ht="15" x14ac:dyDescent="0.2">
      <c r="A169" s="188">
        <v>16818</v>
      </c>
      <c r="B169" s="212" t="s">
        <v>3410</v>
      </c>
      <c r="C169" s="193" t="s">
        <v>3409</v>
      </c>
      <c r="D169" s="192" t="s">
        <v>2633</v>
      </c>
      <c r="E169" s="193" t="s">
        <v>861</v>
      </c>
      <c r="F169" s="192" t="s">
        <v>1182</v>
      </c>
      <c r="G169" s="194">
        <v>43248</v>
      </c>
      <c r="H169" s="183">
        <v>5</v>
      </c>
      <c r="I169" s="184"/>
    </row>
    <row r="170" spans="1:9" s="187" customFormat="1" ht="15" x14ac:dyDescent="0.2">
      <c r="A170" s="178">
        <v>16918</v>
      </c>
      <c r="B170" s="212" t="s">
        <v>3413</v>
      </c>
      <c r="C170" s="193" t="s">
        <v>3414</v>
      </c>
      <c r="D170" s="192" t="s">
        <v>2413</v>
      </c>
      <c r="E170" s="193" t="s">
        <v>861</v>
      </c>
      <c r="F170" s="192" t="s">
        <v>1182</v>
      </c>
      <c r="G170" s="194">
        <v>43249</v>
      </c>
      <c r="H170" s="183">
        <v>5</v>
      </c>
      <c r="I170" s="184"/>
    </row>
    <row r="171" spans="1:9" s="187" customFormat="1" ht="15" x14ac:dyDescent="0.2">
      <c r="A171" s="188">
        <v>17018</v>
      </c>
      <c r="B171" s="210" t="s">
        <v>3415</v>
      </c>
      <c r="C171" s="193" t="s">
        <v>3421</v>
      </c>
      <c r="D171" s="192" t="s">
        <v>2381</v>
      </c>
      <c r="E171" s="193" t="s">
        <v>861</v>
      </c>
      <c r="F171" s="192" t="s">
        <v>3996</v>
      </c>
      <c r="G171" s="194">
        <v>43250</v>
      </c>
      <c r="H171" s="183">
        <v>5</v>
      </c>
      <c r="I171" s="184"/>
    </row>
    <row r="172" spans="1:9" s="187" customFormat="1" ht="15" x14ac:dyDescent="0.2">
      <c r="A172" s="188">
        <v>17118</v>
      </c>
      <c r="B172" s="210" t="s">
        <v>3416</v>
      </c>
      <c r="C172" s="193" t="s">
        <v>3422</v>
      </c>
      <c r="D172" s="192" t="s">
        <v>2381</v>
      </c>
      <c r="E172" s="193" t="s">
        <v>861</v>
      </c>
      <c r="F172" s="192" t="s">
        <v>2526</v>
      </c>
      <c r="G172" s="194">
        <v>43250</v>
      </c>
      <c r="H172" s="183">
        <v>5</v>
      </c>
      <c r="I172" s="184"/>
    </row>
    <row r="173" spans="1:9" s="187" customFormat="1" ht="15" x14ac:dyDescent="0.2">
      <c r="A173" s="188">
        <v>17218</v>
      </c>
      <c r="B173" s="210" t="s">
        <v>3417</v>
      </c>
      <c r="C173" s="193" t="s">
        <v>3418</v>
      </c>
      <c r="D173" s="192" t="s">
        <v>310</v>
      </c>
      <c r="E173" s="193" t="s">
        <v>861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5" x14ac:dyDescent="0.2">
      <c r="A174" s="178">
        <v>17318</v>
      </c>
      <c r="B174" s="210" t="s">
        <v>3419</v>
      </c>
      <c r="C174" s="193" t="s">
        <v>3420</v>
      </c>
      <c r="D174" s="192" t="s">
        <v>310</v>
      </c>
      <c r="E174" s="193" t="s">
        <v>861</v>
      </c>
      <c r="F174" s="192" t="s">
        <v>3697</v>
      </c>
      <c r="G174" s="194">
        <v>43250</v>
      </c>
      <c r="H174" s="183">
        <v>5</v>
      </c>
      <c r="I174" s="184"/>
    </row>
    <row r="175" spans="1:9" s="187" customFormat="1" ht="15" x14ac:dyDescent="0.2">
      <c r="A175" s="188">
        <v>17418</v>
      </c>
      <c r="B175" s="210" t="s">
        <v>3423</v>
      </c>
      <c r="C175" s="213" t="s">
        <v>3557</v>
      </c>
      <c r="D175" s="192" t="s">
        <v>1145</v>
      </c>
      <c r="E175" s="193" t="s">
        <v>861</v>
      </c>
      <c r="F175" s="192" t="s">
        <v>3697</v>
      </c>
      <c r="G175" s="194">
        <v>43250</v>
      </c>
      <c r="H175" s="183">
        <v>5</v>
      </c>
      <c r="I175" s="184"/>
    </row>
    <row r="176" spans="1:9" s="187" customFormat="1" ht="15" x14ac:dyDescent="0.2">
      <c r="A176" s="188">
        <v>17518</v>
      </c>
      <c r="B176" s="210" t="s">
        <v>3424</v>
      </c>
      <c r="C176" s="213" t="s">
        <v>3558</v>
      </c>
      <c r="D176" s="192" t="s">
        <v>1446</v>
      </c>
      <c r="E176" s="193" t="s">
        <v>861</v>
      </c>
      <c r="F176" s="192" t="s">
        <v>2480</v>
      </c>
      <c r="G176" s="194">
        <v>43250</v>
      </c>
      <c r="H176" s="183">
        <v>5</v>
      </c>
      <c r="I176" s="184"/>
    </row>
    <row r="177" spans="1:9" s="187" customFormat="1" ht="15" x14ac:dyDescent="0.2">
      <c r="A177" s="188">
        <v>17618</v>
      </c>
      <c r="B177" s="210" t="s">
        <v>3425</v>
      </c>
      <c r="C177" s="193" t="s">
        <v>3427</v>
      </c>
      <c r="D177" s="192" t="s">
        <v>2413</v>
      </c>
      <c r="E177" s="193" t="s">
        <v>1197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5" x14ac:dyDescent="0.2">
      <c r="A178" s="178">
        <v>17718</v>
      </c>
      <c r="B178" s="212" t="s">
        <v>3428</v>
      </c>
      <c r="C178" s="193" t="s">
        <v>3426</v>
      </c>
      <c r="D178" s="192" t="s">
        <v>3431</v>
      </c>
      <c r="E178" s="193" t="s">
        <v>1197</v>
      </c>
      <c r="F178" s="192" t="s">
        <v>1182</v>
      </c>
      <c r="G178" s="194">
        <v>43255</v>
      </c>
      <c r="H178" s="183">
        <v>6</v>
      </c>
      <c r="I178" s="184"/>
    </row>
    <row r="179" spans="1:9" s="187" customFormat="1" ht="15" x14ac:dyDescent="0.2">
      <c r="A179" s="188">
        <v>17818</v>
      </c>
      <c r="B179" s="212" t="s">
        <v>3429</v>
      </c>
      <c r="C179" s="193" t="s">
        <v>3430</v>
      </c>
      <c r="D179" s="192" t="s">
        <v>1952</v>
      </c>
      <c r="E179" s="193" t="s">
        <v>1197</v>
      </c>
      <c r="F179" s="192" t="s">
        <v>3672</v>
      </c>
      <c r="G179" s="194">
        <v>43255</v>
      </c>
      <c r="H179" s="183">
        <v>6</v>
      </c>
      <c r="I179" s="184"/>
    </row>
    <row r="180" spans="1:9" s="187" customFormat="1" ht="15" x14ac:dyDescent="0.2">
      <c r="A180" s="188">
        <v>17918</v>
      </c>
      <c r="B180" s="212" t="s">
        <v>3432</v>
      </c>
      <c r="C180" s="213" t="s">
        <v>3559</v>
      </c>
      <c r="D180" s="192" t="s">
        <v>1145</v>
      </c>
      <c r="E180" s="193" t="s">
        <v>1197</v>
      </c>
      <c r="F180" s="192" t="s">
        <v>3997</v>
      </c>
      <c r="G180" s="194">
        <v>43255</v>
      </c>
      <c r="H180" s="183">
        <v>6</v>
      </c>
      <c r="I180" s="184"/>
    </row>
    <row r="181" spans="1:9" s="187" customFormat="1" ht="15.75" x14ac:dyDescent="0.2">
      <c r="A181" s="188">
        <v>18018</v>
      </c>
      <c r="B181" s="210" t="s">
        <v>3433</v>
      </c>
      <c r="C181" s="214" t="s">
        <v>3560</v>
      </c>
      <c r="D181" s="192" t="s">
        <v>990</v>
      </c>
      <c r="E181" s="193" t="s">
        <v>861</v>
      </c>
      <c r="F181" s="192" t="s">
        <v>1182</v>
      </c>
      <c r="G181" s="194">
        <v>43256</v>
      </c>
      <c r="H181" s="183">
        <v>6</v>
      </c>
      <c r="I181" s="184"/>
    </row>
    <row r="182" spans="1:9" s="187" customFormat="1" ht="15" x14ac:dyDescent="0.2">
      <c r="A182" s="178">
        <v>18118</v>
      </c>
      <c r="B182" s="210" t="s">
        <v>3434</v>
      </c>
      <c r="C182" s="193" t="s">
        <v>3435</v>
      </c>
      <c r="D182" s="192" t="s">
        <v>2180</v>
      </c>
      <c r="E182" s="193" t="s">
        <v>1197</v>
      </c>
      <c r="F182" s="192" t="s">
        <v>1188</v>
      </c>
      <c r="G182" s="194">
        <v>43257</v>
      </c>
      <c r="H182" s="183">
        <v>6</v>
      </c>
      <c r="I182" s="184"/>
    </row>
    <row r="183" spans="1:9" s="187" customFormat="1" ht="15" x14ac:dyDescent="0.2">
      <c r="A183" s="188">
        <v>18218</v>
      </c>
      <c r="B183" s="209" t="s">
        <v>3436</v>
      </c>
      <c r="C183" s="193" t="s">
        <v>3437</v>
      </c>
      <c r="D183" s="192" t="s">
        <v>730</v>
      </c>
      <c r="E183" s="193" t="s">
        <v>861</v>
      </c>
      <c r="F183" s="192" t="s">
        <v>3179</v>
      </c>
      <c r="G183" s="194">
        <v>43258</v>
      </c>
      <c r="H183" s="183">
        <v>6</v>
      </c>
      <c r="I183" s="184"/>
    </row>
    <row r="184" spans="1:9" s="187" customFormat="1" ht="14.25" customHeight="1" x14ac:dyDescent="0.2">
      <c r="A184" s="188">
        <v>18318</v>
      </c>
      <c r="B184" s="210" t="s">
        <v>3438</v>
      </c>
      <c r="C184" s="193" t="s">
        <v>3439</v>
      </c>
      <c r="D184" s="192" t="s">
        <v>3440</v>
      </c>
      <c r="E184" s="193" t="s">
        <v>1197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5" x14ac:dyDescent="0.2">
      <c r="A185" s="188">
        <v>18418</v>
      </c>
      <c r="B185" s="209" t="s">
        <v>3441</v>
      </c>
      <c r="C185" s="193" t="s">
        <v>3442</v>
      </c>
      <c r="D185" s="192" t="s">
        <v>2633</v>
      </c>
      <c r="E185" s="193" t="s">
        <v>861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5" x14ac:dyDescent="0.2">
      <c r="A186" s="178">
        <v>18518</v>
      </c>
      <c r="B186" s="209" t="s">
        <v>3443</v>
      </c>
      <c r="C186" s="193" t="s">
        <v>3444</v>
      </c>
      <c r="D186" s="192" t="s">
        <v>1453</v>
      </c>
      <c r="E186" s="193" t="s">
        <v>861</v>
      </c>
      <c r="F186" s="192" t="s">
        <v>3990</v>
      </c>
      <c r="G186" s="194">
        <v>43262</v>
      </c>
      <c r="H186" s="183">
        <v>6</v>
      </c>
      <c r="I186" s="184"/>
    </row>
    <row r="187" spans="1:9" s="187" customFormat="1" ht="15" x14ac:dyDescent="0.2">
      <c r="A187" s="188">
        <v>18618</v>
      </c>
      <c r="B187" s="209" t="s">
        <v>3445</v>
      </c>
      <c r="C187" s="193" t="s">
        <v>3446</v>
      </c>
      <c r="D187" s="192" t="s">
        <v>856</v>
      </c>
      <c r="E187" s="193" t="s">
        <v>1197</v>
      </c>
      <c r="F187" s="192" t="s">
        <v>3294</v>
      </c>
      <c r="G187" s="194">
        <v>43265</v>
      </c>
      <c r="H187" s="183">
        <v>6</v>
      </c>
      <c r="I187" s="184"/>
    </row>
    <row r="188" spans="1:9" s="187" customFormat="1" ht="15" x14ac:dyDescent="0.2">
      <c r="A188" s="188">
        <v>18718</v>
      </c>
      <c r="B188" s="210" t="s">
        <v>3447</v>
      </c>
      <c r="C188" s="193" t="s">
        <v>3448</v>
      </c>
      <c r="D188" s="192" t="s">
        <v>3440</v>
      </c>
      <c r="E188" s="193" t="s">
        <v>1197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5" x14ac:dyDescent="0.2">
      <c r="A189" s="188">
        <v>18818</v>
      </c>
      <c r="B189" s="210" t="s">
        <v>3450</v>
      </c>
      <c r="C189" s="193" t="s">
        <v>3449</v>
      </c>
      <c r="D189" s="192" t="s">
        <v>853</v>
      </c>
      <c r="E189" s="193" t="s">
        <v>1197</v>
      </c>
      <c r="F189" s="192" t="s">
        <v>3361</v>
      </c>
      <c r="G189" s="194">
        <v>43270</v>
      </c>
      <c r="H189" s="183">
        <v>6</v>
      </c>
      <c r="I189" s="184"/>
    </row>
    <row r="190" spans="1:9" s="187" customFormat="1" ht="15" x14ac:dyDescent="0.2">
      <c r="A190" s="178">
        <v>18918</v>
      </c>
      <c r="B190" s="210" t="s">
        <v>3452</v>
      </c>
      <c r="C190" s="193" t="s">
        <v>3451</v>
      </c>
      <c r="D190" s="192" t="s">
        <v>853</v>
      </c>
      <c r="E190" s="193" t="s">
        <v>1197</v>
      </c>
      <c r="F190" s="192" t="s">
        <v>3361</v>
      </c>
      <c r="G190" s="194">
        <v>43270</v>
      </c>
      <c r="H190" s="183">
        <v>6</v>
      </c>
      <c r="I190" s="184"/>
    </row>
    <row r="191" spans="1:9" s="187" customFormat="1" ht="15" x14ac:dyDescent="0.2">
      <c r="A191" s="188">
        <v>19018</v>
      </c>
      <c r="B191" s="210" t="s">
        <v>3453</v>
      </c>
      <c r="C191" s="193" t="s">
        <v>3454</v>
      </c>
      <c r="D191" s="192" t="s">
        <v>327</v>
      </c>
      <c r="E191" s="193" t="s">
        <v>1197</v>
      </c>
      <c r="F191" s="192" t="s">
        <v>3179</v>
      </c>
      <c r="G191" s="194">
        <v>43271</v>
      </c>
      <c r="H191" s="183">
        <v>6</v>
      </c>
      <c r="I191" s="184"/>
    </row>
    <row r="192" spans="1:9" s="187" customFormat="1" ht="15" x14ac:dyDescent="0.2">
      <c r="A192" s="188">
        <v>19118</v>
      </c>
      <c r="B192" s="210" t="s">
        <v>3455</v>
      </c>
      <c r="C192" s="193" t="s">
        <v>3456</v>
      </c>
      <c r="D192" s="192" t="s">
        <v>2413</v>
      </c>
      <c r="E192" s="193" t="s">
        <v>1197</v>
      </c>
      <c r="F192" s="192" t="s">
        <v>1188</v>
      </c>
      <c r="G192" s="194">
        <v>43271</v>
      </c>
      <c r="H192" s="183">
        <v>6</v>
      </c>
      <c r="I192" s="184"/>
    </row>
    <row r="193" spans="1:9" s="187" customFormat="1" ht="15" x14ac:dyDescent="0.2">
      <c r="A193" s="188">
        <v>19218</v>
      </c>
      <c r="B193" s="209" t="s">
        <v>3561</v>
      </c>
      <c r="C193" s="193" t="s">
        <v>3457</v>
      </c>
      <c r="D193" s="192" t="s">
        <v>730</v>
      </c>
      <c r="E193" s="193" t="s">
        <v>861</v>
      </c>
      <c r="F193" s="192" t="s">
        <v>3458</v>
      </c>
      <c r="G193" s="194">
        <v>43272</v>
      </c>
      <c r="H193" s="183">
        <v>6</v>
      </c>
      <c r="I193" s="184"/>
    </row>
    <row r="194" spans="1:9" s="187" customFormat="1" ht="15" x14ac:dyDescent="0.2">
      <c r="A194" s="178">
        <v>19318</v>
      </c>
      <c r="B194" s="210" t="s">
        <v>3459</v>
      </c>
      <c r="C194" s="193" t="s">
        <v>3460</v>
      </c>
      <c r="D194" s="208" t="s">
        <v>1790</v>
      </c>
      <c r="E194" s="193" t="s">
        <v>3001</v>
      </c>
      <c r="F194" s="192" t="s">
        <v>3519</v>
      </c>
      <c r="G194" s="194">
        <v>43273</v>
      </c>
      <c r="H194" s="183">
        <v>6</v>
      </c>
      <c r="I194" s="184"/>
    </row>
    <row r="195" spans="1:9" s="187" customFormat="1" ht="15" x14ac:dyDescent="0.2">
      <c r="A195" s="188">
        <v>19418</v>
      </c>
      <c r="B195" s="210" t="s">
        <v>3462</v>
      </c>
      <c r="C195" s="213" t="s">
        <v>3553</v>
      </c>
      <c r="D195" s="192" t="s">
        <v>1427</v>
      </c>
      <c r="E195" s="193" t="s">
        <v>861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5" x14ac:dyDescent="0.2">
      <c r="A196" s="188">
        <v>19518</v>
      </c>
      <c r="B196" s="210" t="s">
        <v>3463</v>
      </c>
      <c r="C196" s="213" t="s">
        <v>3554</v>
      </c>
      <c r="D196" s="192" t="s">
        <v>327</v>
      </c>
      <c r="E196" s="193" t="s">
        <v>861</v>
      </c>
      <c r="F196" s="192" t="s">
        <v>1188</v>
      </c>
      <c r="G196" s="194">
        <v>43276</v>
      </c>
      <c r="H196" s="183">
        <v>6</v>
      </c>
      <c r="I196" s="184"/>
    </row>
    <row r="197" spans="1:9" s="187" customFormat="1" ht="15" x14ac:dyDescent="0.2">
      <c r="A197" s="188">
        <v>19618</v>
      </c>
      <c r="B197" s="210" t="s">
        <v>3461</v>
      </c>
      <c r="C197" s="193" t="s">
        <v>3555</v>
      </c>
      <c r="D197" s="192" t="s">
        <v>327</v>
      </c>
      <c r="E197" s="193" t="s">
        <v>861</v>
      </c>
      <c r="F197" s="192" t="s">
        <v>3642</v>
      </c>
      <c r="G197" s="194">
        <v>43276</v>
      </c>
      <c r="H197" s="183">
        <v>6</v>
      </c>
      <c r="I197" s="184"/>
    </row>
    <row r="198" spans="1:9" s="187" customFormat="1" ht="15" x14ac:dyDescent="0.2">
      <c r="A198" s="178">
        <v>19718</v>
      </c>
      <c r="B198" s="210" t="s">
        <v>3464</v>
      </c>
      <c r="C198" s="213" t="s">
        <v>3556</v>
      </c>
      <c r="D198" s="192" t="s">
        <v>327</v>
      </c>
      <c r="E198" s="193" t="s">
        <v>861</v>
      </c>
      <c r="F198" s="192" t="s">
        <v>3697</v>
      </c>
      <c r="G198" s="194">
        <v>43276</v>
      </c>
      <c r="H198" s="183">
        <v>6</v>
      </c>
      <c r="I198" s="184"/>
    </row>
    <row r="199" spans="1:9" s="187" customFormat="1" ht="15" x14ac:dyDescent="0.2">
      <c r="A199" s="188">
        <v>19818</v>
      </c>
      <c r="B199" s="210" t="s">
        <v>3465</v>
      </c>
      <c r="C199" s="193" t="s">
        <v>3466</v>
      </c>
      <c r="D199" s="192" t="s">
        <v>327</v>
      </c>
      <c r="E199" s="193" t="s">
        <v>861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5" x14ac:dyDescent="0.2">
      <c r="A200" s="188">
        <v>19918</v>
      </c>
      <c r="B200" s="210" t="s">
        <v>3467</v>
      </c>
      <c r="C200" s="193" t="s">
        <v>3468</v>
      </c>
      <c r="D200" s="192" t="s">
        <v>327</v>
      </c>
      <c r="E200" s="193" t="s">
        <v>861</v>
      </c>
      <c r="F200" s="192" t="s">
        <v>3697</v>
      </c>
      <c r="G200" s="194">
        <v>43277</v>
      </c>
      <c r="H200" s="183">
        <v>6</v>
      </c>
      <c r="I200" s="184"/>
    </row>
    <row r="201" spans="1:9" s="187" customFormat="1" ht="15" x14ac:dyDescent="0.2">
      <c r="A201" s="188">
        <v>20018</v>
      </c>
      <c r="B201" s="210" t="s">
        <v>3469</v>
      </c>
      <c r="C201" s="193" t="s">
        <v>3470</v>
      </c>
      <c r="D201" s="192" t="s">
        <v>1178</v>
      </c>
      <c r="E201" s="193" t="s">
        <v>861</v>
      </c>
      <c r="F201" s="192" t="s">
        <v>3992</v>
      </c>
      <c r="G201" s="194">
        <v>43277</v>
      </c>
      <c r="H201" s="183">
        <v>6</v>
      </c>
      <c r="I201" s="184"/>
    </row>
    <row r="202" spans="1:9" s="187" customFormat="1" ht="15" x14ac:dyDescent="0.2">
      <c r="A202" s="178">
        <v>20118</v>
      </c>
      <c r="B202" s="210" t="s">
        <v>3471</v>
      </c>
      <c r="C202" s="193" t="s">
        <v>3472</v>
      </c>
      <c r="D202" s="192" t="s">
        <v>1178</v>
      </c>
      <c r="E202" s="193" t="s">
        <v>861</v>
      </c>
      <c r="F202" s="192" t="s">
        <v>3697</v>
      </c>
      <c r="G202" s="194">
        <v>43277</v>
      </c>
      <c r="H202" s="183">
        <v>6</v>
      </c>
      <c r="I202" s="184"/>
    </row>
    <row r="203" spans="1:9" s="187" customFormat="1" ht="15" x14ac:dyDescent="0.2">
      <c r="A203" s="188">
        <v>20218</v>
      </c>
      <c r="B203" s="210" t="s">
        <v>3473</v>
      </c>
      <c r="C203" s="215" t="s">
        <v>3474</v>
      </c>
      <c r="D203" s="192" t="s">
        <v>1178</v>
      </c>
      <c r="E203" s="193" t="s">
        <v>861</v>
      </c>
      <c r="F203" s="192" t="s">
        <v>1714</v>
      </c>
      <c r="G203" s="194">
        <v>43277</v>
      </c>
      <c r="H203" s="183">
        <v>6</v>
      </c>
      <c r="I203" s="184"/>
    </row>
    <row r="204" spans="1:9" s="187" customFormat="1" ht="15" x14ac:dyDescent="0.2">
      <c r="A204" s="188">
        <v>20318</v>
      </c>
      <c r="B204" s="210" t="s">
        <v>3475</v>
      </c>
      <c r="C204" s="193" t="s">
        <v>3476</v>
      </c>
      <c r="D204" s="192" t="s">
        <v>1178</v>
      </c>
      <c r="E204" s="193" t="s">
        <v>861</v>
      </c>
      <c r="F204" s="192" t="s">
        <v>3994</v>
      </c>
      <c r="G204" s="194">
        <v>43277</v>
      </c>
      <c r="H204" s="183">
        <v>6</v>
      </c>
      <c r="I204" s="184"/>
    </row>
    <row r="205" spans="1:9" s="187" customFormat="1" ht="15" x14ac:dyDescent="0.2">
      <c r="A205" s="188">
        <v>20418</v>
      </c>
      <c r="B205" s="210" t="s">
        <v>3477</v>
      </c>
      <c r="C205" s="193" t="s">
        <v>3478</v>
      </c>
      <c r="D205" s="192" t="s">
        <v>1459</v>
      </c>
      <c r="E205" s="193" t="s">
        <v>861</v>
      </c>
      <c r="F205" s="192" t="s">
        <v>3361</v>
      </c>
      <c r="G205" s="194">
        <v>43278</v>
      </c>
      <c r="H205" s="183">
        <v>6</v>
      </c>
      <c r="I205" s="184"/>
    </row>
    <row r="206" spans="1:9" s="187" customFormat="1" ht="15" x14ac:dyDescent="0.2">
      <c r="A206" s="178">
        <v>20518</v>
      </c>
      <c r="B206" s="210" t="s">
        <v>3479</v>
      </c>
      <c r="C206" s="193" t="s">
        <v>3480</v>
      </c>
      <c r="D206" s="208" t="s">
        <v>3481</v>
      </c>
      <c r="E206" s="193" t="s">
        <v>3001</v>
      </c>
      <c r="F206" s="192" t="s">
        <v>3337</v>
      </c>
      <c r="G206" s="194">
        <v>43278</v>
      </c>
      <c r="H206" s="183">
        <v>6</v>
      </c>
      <c r="I206" s="184"/>
    </row>
    <row r="207" spans="1:9" s="187" customFormat="1" ht="15" x14ac:dyDescent="0.2">
      <c r="A207" s="188">
        <v>20618</v>
      </c>
      <c r="B207" s="210" t="s">
        <v>3482</v>
      </c>
      <c r="C207" s="193" t="s">
        <v>3483</v>
      </c>
      <c r="D207" s="192" t="s">
        <v>2689</v>
      </c>
      <c r="E207" s="193" t="s">
        <v>861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5" x14ac:dyDescent="0.2">
      <c r="A208" s="188">
        <v>20718</v>
      </c>
      <c r="B208" s="210" t="s">
        <v>3484</v>
      </c>
      <c r="C208" s="193" t="s">
        <v>3485</v>
      </c>
      <c r="D208" s="192" t="s">
        <v>730</v>
      </c>
      <c r="E208" s="216" t="s">
        <v>1198</v>
      </c>
      <c r="F208" s="192" t="s">
        <v>3697</v>
      </c>
      <c r="G208" s="194">
        <v>43280</v>
      </c>
      <c r="H208" s="183">
        <v>6</v>
      </c>
      <c r="I208" s="184"/>
    </row>
    <row r="209" spans="1:9" s="187" customFormat="1" ht="15" x14ac:dyDescent="0.2">
      <c r="A209" s="188">
        <v>20818</v>
      </c>
      <c r="B209" s="209" t="s">
        <v>3484</v>
      </c>
      <c r="C209" s="193" t="s">
        <v>3520</v>
      </c>
      <c r="D209" s="192" t="s">
        <v>115</v>
      </c>
      <c r="E209" s="193" t="s">
        <v>1197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5" x14ac:dyDescent="0.2">
      <c r="A210" s="178">
        <v>20918</v>
      </c>
      <c r="B210" s="210" t="s">
        <v>3486</v>
      </c>
      <c r="C210" s="193" t="s">
        <v>3487</v>
      </c>
      <c r="D210" s="192" t="s">
        <v>3490</v>
      </c>
      <c r="E210" s="193" t="s">
        <v>861</v>
      </c>
      <c r="F210" s="192" t="s">
        <v>1714</v>
      </c>
      <c r="G210" s="194">
        <v>43283</v>
      </c>
      <c r="H210" s="183">
        <v>7</v>
      </c>
      <c r="I210" s="184"/>
    </row>
    <row r="211" spans="1:9" s="187" customFormat="1" ht="15" x14ac:dyDescent="0.2">
      <c r="A211" s="188">
        <v>21018</v>
      </c>
      <c r="B211" s="210" t="s">
        <v>3488</v>
      </c>
      <c r="C211" s="193" t="s">
        <v>3489</v>
      </c>
      <c r="D211" s="192" t="s">
        <v>3490</v>
      </c>
      <c r="E211" s="193" t="s">
        <v>861</v>
      </c>
      <c r="F211" s="192" t="s">
        <v>3179</v>
      </c>
      <c r="G211" s="194">
        <v>43283</v>
      </c>
      <c r="H211" s="183">
        <v>7</v>
      </c>
      <c r="I211" s="184"/>
    </row>
    <row r="212" spans="1:9" s="187" customFormat="1" ht="15" x14ac:dyDescent="0.2">
      <c r="A212" s="188">
        <v>21118</v>
      </c>
      <c r="B212" s="210" t="s">
        <v>3491</v>
      </c>
      <c r="C212" s="193" t="s">
        <v>3492</v>
      </c>
      <c r="D212" s="192" t="s">
        <v>3490</v>
      </c>
      <c r="E212" s="193" t="s">
        <v>861</v>
      </c>
      <c r="F212" s="192" t="s">
        <v>3082</v>
      </c>
      <c r="G212" s="194">
        <v>43284</v>
      </c>
      <c r="H212" s="183">
        <v>7</v>
      </c>
      <c r="I212" s="184"/>
    </row>
    <row r="213" spans="1:9" s="187" customFormat="1" ht="15" x14ac:dyDescent="0.2">
      <c r="A213" s="188">
        <v>21218</v>
      </c>
      <c r="B213" s="210" t="s">
        <v>3493</v>
      </c>
      <c r="C213" s="193" t="s">
        <v>3494</v>
      </c>
      <c r="D213" s="192" t="s">
        <v>838</v>
      </c>
      <c r="E213" s="193" t="s">
        <v>861</v>
      </c>
      <c r="F213" s="192" t="s">
        <v>3996</v>
      </c>
      <c r="G213" s="194">
        <v>43284</v>
      </c>
      <c r="H213" s="183">
        <v>7</v>
      </c>
      <c r="I213" s="184"/>
    </row>
    <row r="214" spans="1:9" s="187" customFormat="1" ht="15" x14ac:dyDescent="0.2">
      <c r="A214" s="178">
        <v>21318</v>
      </c>
      <c r="B214" s="210" t="s">
        <v>3495</v>
      </c>
      <c r="C214" s="193" t="s">
        <v>3496</v>
      </c>
      <c r="D214" s="192" t="s">
        <v>838</v>
      </c>
      <c r="E214" s="193" t="s">
        <v>861</v>
      </c>
      <c r="F214" s="192" t="s">
        <v>2259</v>
      </c>
      <c r="G214" s="194">
        <v>43284</v>
      </c>
      <c r="H214" s="183">
        <v>7</v>
      </c>
      <c r="I214" s="184"/>
    </row>
    <row r="215" spans="1:9" s="187" customFormat="1" ht="15" x14ac:dyDescent="0.2">
      <c r="A215" s="188">
        <v>21418</v>
      </c>
      <c r="B215" s="210" t="s">
        <v>3497</v>
      </c>
      <c r="C215" s="193" t="s">
        <v>3498</v>
      </c>
      <c r="D215" s="192" t="s">
        <v>1178</v>
      </c>
      <c r="E215" s="193" t="s">
        <v>861</v>
      </c>
      <c r="F215" s="192" t="s">
        <v>3179</v>
      </c>
      <c r="G215" s="194">
        <v>43284</v>
      </c>
      <c r="H215" s="183">
        <v>7</v>
      </c>
      <c r="I215" s="184"/>
    </row>
    <row r="216" spans="1:9" s="187" customFormat="1" ht="15" x14ac:dyDescent="0.2">
      <c r="A216" s="188">
        <v>21518</v>
      </c>
      <c r="B216" s="210" t="s">
        <v>3499</v>
      </c>
      <c r="C216" s="193" t="s">
        <v>3500</v>
      </c>
      <c r="D216" s="192" t="s">
        <v>1178</v>
      </c>
      <c r="E216" s="193" t="s">
        <v>861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5" x14ac:dyDescent="0.2">
      <c r="A217" s="188">
        <v>21618</v>
      </c>
      <c r="B217" s="210" t="s">
        <v>3501</v>
      </c>
      <c r="C217" s="193" t="s">
        <v>3502</v>
      </c>
      <c r="D217" s="192" t="s">
        <v>838</v>
      </c>
      <c r="E217" s="193" t="s">
        <v>861</v>
      </c>
      <c r="F217" s="192" t="s">
        <v>2526</v>
      </c>
      <c r="G217" s="194">
        <v>43284</v>
      </c>
      <c r="H217" s="183">
        <v>7</v>
      </c>
      <c r="I217" s="184"/>
    </row>
    <row r="218" spans="1:9" s="187" customFormat="1" ht="15" x14ac:dyDescent="0.2">
      <c r="A218" s="178">
        <v>21718</v>
      </c>
      <c r="B218" s="210" t="s">
        <v>3503</v>
      </c>
      <c r="C218" s="193" t="s">
        <v>3504</v>
      </c>
      <c r="D218" s="192" t="s">
        <v>3196</v>
      </c>
      <c r="E218" s="193" t="s">
        <v>861</v>
      </c>
      <c r="F218" s="192" t="s">
        <v>3989</v>
      </c>
      <c r="G218" s="194">
        <v>43285</v>
      </c>
      <c r="H218" s="183">
        <v>7</v>
      </c>
      <c r="I218" s="184"/>
    </row>
    <row r="219" spans="1:9" s="187" customFormat="1" ht="15" x14ac:dyDescent="0.2">
      <c r="A219" s="188">
        <v>21818</v>
      </c>
      <c r="B219" s="210" t="s">
        <v>3505</v>
      </c>
      <c r="C219" s="193" t="s">
        <v>3506</v>
      </c>
      <c r="D219" s="192" t="s">
        <v>1669</v>
      </c>
      <c r="E219" s="193" t="s">
        <v>861</v>
      </c>
      <c r="F219" s="192" t="s">
        <v>3361</v>
      </c>
      <c r="G219" s="194">
        <v>43285</v>
      </c>
      <c r="H219" s="183">
        <v>7</v>
      </c>
      <c r="I219" s="184"/>
    </row>
    <row r="220" spans="1:9" s="187" customFormat="1" ht="15" x14ac:dyDescent="0.2">
      <c r="A220" s="188">
        <v>21918</v>
      </c>
      <c r="B220" s="210" t="s">
        <v>3507</v>
      </c>
      <c r="C220" s="193" t="s">
        <v>3508</v>
      </c>
      <c r="D220" s="208" t="s">
        <v>3588</v>
      </c>
      <c r="E220" s="193" t="s">
        <v>3001</v>
      </c>
      <c r="F220" s="192" t="s">
        <v>3562</v>
      </c>
      <c r="G220" s="194">
        <v>43286</v>
      </c>
      <c r="H220" s="183">
        <v>7</v>
      </c>
      <c r="I220" s="184"/>
    </row>
    <row r="221" spans="1:9" s="187" customFormat="1" ht="15" x14ac:dyDescent="0.2">
      <c r="A221" s="188">
        <v>22018</v>
      </c>
      <c r="B221" s="210" t="s">
        <v>3509</v>
      </c>
      <c r="C221" s="193" t="s">
        <v>3510</v>
      </c>
      <c r="D221" s="208" t="s">
        <v>2485</v>
      </c>
      <c r="E221" s="193" t="s">
        <v>3001</v>
      </c>
      <c r="F221" s="192" t="s">
        <v>3562</v>
      </c>
      <c r="G221" s="194">
        <v>43286</v>
      </c>
      <c r="H221" s="183">
        <v>7</v>
      </c>
      <c r="I221" s="184"/>
    </row>
    <row r="222" spans="1:9" s="187" customFormat="1" ht="15" x14ac:dyDescent="0.2">
      <c r="A222" s="178">
        <v>22118</v>
      </c>
      <c r="B222" s="210" t="s">
        <v>3511</v>
      </c>
      <c r="C222" s="193" t="s">
        <v>3512</v>
      </c>
      <c r="D222" s="192" t="s">
        <v>3513</v>
      </c>
      <c r="E222" s="193" t="s">
        <v>3002</v>
      </c>
      <c r="F222" s="192" t="s">
        <v>3514</v>
      </c>
      <c r="G222" s="194">
        <v>43286</v>
      </c>
      <c r="H222" s="183">
        <v>7</v>
      </c>
      <c r="I222" s="184"/>
    </row>
    <row r="223" spans="1:9" s="187" customFormat="1" ht="15" x14ac:dyDescent="0.2">
      <c r="A223" s="188">
        <v>22218</v>
      </c>
      <c r="B223" s="210" t="s">
        <v>3515</v>
      </c>
      <c r="C223" s="193" t="s">
        <v>3516</v>
      </c>
      <c r="D223" s="192" t="s">
        <v>853</v>
      </c>
      <c r="E223" s="193" t="s">
        <v>1197</v>
      </c>
      <c r="F223" s="192" t="s">
        <v>3361</v>
      </c>
      <c r="G223" s="194">
        <v>43286</v>
      </c>
      <c r="H223" s="183">
        <v>7</v>
      </c>
      <c r="I223" s="184"/>
    </row>
    <row r="224" spans="1:9" s="187" customFormat="1" ht="15" x14ac:dyDescent="0.2">
      <c r="A224" s="188">
        <v>22318</v>
      </c>
      <c r="B224" s="212" t="s">
        <v>3518</v>
      </c>
      <c r="C224" s="193" t="s">
        <v>3517</v>
      </c>
      <c r="D224" s="208" t="s">
        <v>1790</v>
      </c>
      <c r="E224" s="193" t="s">
        <v>3001</v>
      </c>
      <c r="F224" s="192" t="s">
        <v>3519</v>
      </c>
      <c r="G224" s="194">
        <v>43286</v>
      </c>
      <c r="H224" s="183">
        <v>7</v>
      </c>
      <c r="I224" s="184"/>
    </row>
    <row r="225" spans="1:9" s="187" customFormat="1" ht="15" x14ac:dyDescent="0.2">
      <c r="A225" s="188">
        <v>22418</v>
      </c>
      <c r="B225" s="210" t="s">
        <v>3522</v>
      </c>
      <c r="C225" s="193" t="s">
        <v>3521</v>
      </c>
      <c r="D225" s="192" t="s">
        <v>853</v>
      </c>
      <c r="E225" s="193" t="s">
        <v>1197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5" x14ac:dyDescent="0.2">
      <c r="A226" s="178">
        <v>22518</v>
      </c>
      <c r="B226" s="210" t="s">
        <v>3524</v>
      </c>
      <c r="C226" s="193" t="s">
        <v>3523</v>
      </c>
      <c r="D226" s="192" t="s">
        <v>863</v>
      </c>
      <c r="E226" s="193" t="s">
        <v>1197</v>
      </c>
      <c r="F226" s="192" t="s">
        <v>3361</v>
      </c>
      <c r="G226" s="194">
        <v>43291</v>
      </c>
      <c r="H226" s="183">
        <v>7</v>
      </c>
      <c r="I226" s="184"/>
    </row>
    <row r="227" spans="1:9" s="187" customFormat="1" ht="15" x14ac:dyDescent="0.2">
      <c r="A227" s="188">
        <v>22618</v>
      </c>
      <c r="B227" s="210" t="s">
        <v>3526</v>
      </c>
      <c r="C227" s="193" t="s">
        <v>3525</v>
      </c>
      <c r="D227" s="192" t="s">
        <v>856</v>
      </c>
      <c r="E227" s="193" t="s">
        <v>1197</v>
      </c>
      <c r="F227" s="192" t="s">
        <v>3527</v>
      </c>
      <c r="G227" s="194">
        <v>43293</v>
      </c>
      <c r="H227" s="183">
        <v>7</v>
      </c>
      <c r="I227" s="184"/>
    </row>
    <row r="228" spans="1:9" s="187" customFormat="1" ht="15" x14ac:dyDescent="0.2">
      <c r="A228" s="188">
        <v>22718</v>
      </c>
      <c r="B228" s="210" t="s">
        <v>3528</v>
      </c>
      <c r="C228" s="193" t="s">
        <v>3529</v>
      </c>
      <c r="D228" s="208" t="s">
        <v>2485</v>
      </c>
      <c r="E228" s="193" t="s">
        <v>3001</v>
      </c>
      <c r="F228" s="192" t="s">
        <v>3991</v>
      </c>
      <c r="G228" s="194">
        <v>43294</v>
      </c>
      <c r="H228" s="183">
        <v>7</v>
      </c>
      <c r="I228" s="184"/>
    </row>
    <row r="229" spans="1:9" s="187" customFormat="1" ht="15" x14ac:dyDescent="0.2">
      <c r="A229" s="188">
        <v>22818</v>
      </c>
      <c r="B229" s="210" t="s">
        <v>3530</v>
      </c>
      <c r="C229" s="193" t="s">
        <v>3531</v>
      </c>
      <c r="D229" s="192" t="s">
        <v>115</v>
      </c>
      <c r="E229" s="193" t="s">
        <v>861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5" x14ac:dyDescent="0.2">
      <c r="A230" s="178">
        <v>22918</v>
      </c>
      <c r="B230" s="210" t="s">
        <v>3532</v>
      </c>
      <c r="C230" s="193" t="s">
        <v>3533</v>
      </c>
      <c r="D230" s="192" t="s">
        <v>278</v>
      </c>
      <c r="E230" s="216" t="s">
        <v>1198</v>
      </c>
      <c r="F230" s="192" t="s">
        <v>3642</v>
      </c>
      <c r="G230" s="194">
        <v>43299</v>
      </c>
      <c r="H230" s="183">
        <v>7</v>
      </c>
      <c r="I230" s="184"/>
    </row>
    <row r="231" spans="1:9" s="187" customFormat="1" ht="28.5" x14ac:dyDescent="0.2">
      <c r="A231" s="188">
        <v>23018</v>
      </c>
      <c r="B231" s="210" t="s">
        <v>3536</v>
      </c>
      <c r="C231" s="193" t="s">
        <v>3534</v>
      </c>
      <c r="D231" s="192" t="s">
        <v>3535</v>
      </c>
      <c r="E231" s="193" t="s">
        <v>3001</v>
      </c>
      <c r="F231" s="192" t="s">
        <v>3519</v>
      </c>
      <c r="G231" s="194">
        <v>43304</v>
      </c>
      <c r="H231" s="183">
        <v>7</v>
      </c>
      <c r="I231" s="184"/>
    </row>
    <row r="232" spans="1:9" s="187" customFormat="1" ht="15" x14ac:dyDescent="0.2">
      <c r="A232" s="188">
        <v>23118</v>
      </c>
      <c r="B232" s="210" t="s">
        <v>3538</v>
      </c>
      <c r="C232" s="193" t="s">
        <v>3537</v>
      </c>
      <c r="D232" s="192" t="s">
        <v>3590</v>
      </c>
      <c r="E232" s="193" t="s">
        <v>1197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25" x14ac:dyDescent="0.2">
      <c r="A233" s="188">
        <v>23218</v>
      </c>
      <c r="B233" s="210" t="s">
        <v>3539</v>
      </c>
      <c r="C233" s="193" t="s">
        <v>3551</v>
      </c>
      <c r="D233" s="143" t="s">
        <v>4245</v>
      </c>
      <c r="E233" s="193" t="s">
        <v>3001</v>
      </c>
      <c r="F233" s="192" t="s">
        <v>3376</v>
      </c>
      <c r="G233" s="194">
        <v>43304</v>
      </c>
      <c r="H233" s="183">
        <v>7</v>
      </c>
      <c r="I233" s="184"/>
    </row>
    <row r="234" spans="1:9" s="187" customFormat="1" ht="15" x14ac:dyDescent="0.2">
      <c r="A234" s="178">
        <v>23318</v>
      </c>
      <c r="B234" s="210" t="s">
        <v>3540</v>
      </c>
      <c r="C234" s="193" t="s">
        <v>3550</v>
      </c>
      <c r="D234" s="192" t="s">
        <v>3552</v>
      </c>
      <c r="E234" s="193" t="s">
        <v>1197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5" x14ac:dyDescent="0.2">
      <c r="A235" s="188">
        <v>23418</v>
      </c>
      <c r="B235" s="210" t="s">
        <v>3801</v>
      </c>
      <c r="C235" s="193" t="s">
        <v>3802</v>
      </c>
      <c r="D235" s="192" t="s">
        <v>1663</v>
      </c>
      <c r="E235" s="193" t="s">
        <v>862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5" x14ac:dyDescent="0.2">
      <c r="A236" s="188">
        <v>23518</v>
      </c>
      <c r="B236" s="210" t="s">
        <v>3542</v>
      </c>
      <c r="C236" s="193" t="s">
        <v>3543</v>
      </c>
      <c r="D236" s="192" t="s">
        <v>1664</v>
      </c>
      <c r="E236" s="193" t="s">
        <v>1197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5" x14ac:dyDescent="0.2">
      <c r="A237" s="188">
        <v>23618</v>
      </c>
      <c r="B237" s="210" t="s">
        <v>3545</v>
      </c>
      <c r="C237" s="193" t="s">
        <v>3544</v>
      </c>
      <c r="D237" s="192" t="s">
        <v>469</v>
      </c>
      <c r="E237" s="193" t="s">
        <v>1197</v>
      </c>
      <c r="F237" s="192" t="s">
        <v>3361</v>
      </c>
      <c r="G237" s="194">
        <v>43308</v>
      </c>
      <c r="H237" s="183">
        <v>7</v>
      </c>
      <c r="I237" s="184"/>
    </row>
    <row r="238" spans="1:9" s="187" customFormat="1" ht="15" x14ac:dyDescent="0.2">
      <c r="A238" s="178">
        <v>23718</v>
      </c>
      <c r="B238" s="210" t="s">
        <v>3546</v>
      </c>
      <c r="C238" s="193" t="s">
        <v>3547</v>
      </c>
      <c r="D238" s="192" t="s">
        <v>1667</v>
      </c>
      <c r="E238" s="193" t="s">
        <v>1197</v>
      </c>
      <c r="F238" s="192" t="s">
        <v>1181</v>
      </c>
      <c r="G238" s="194">
        <v>43312</v>
      </c>
      <c r="H238" s="183">
        <v>7</v>
      </c>
      <c r="I238" s="184"/>
    </row>
    <row r="239" spans="1:9" s="187" customFormat="1" ht="15" x14ac:dyDescent="0.2">
      <c r="A239" s="188">
        <v>23818</v>
      </c>
      <c r="B239" s="209" t="s">
        <v>3549</v>
      </c>
      <c r="C239" s="193" t="s">
        <v>3548</v>
      </c>
      <c r="D239" s="192" t="s">
        <v>2413</v>
      </c>
      <c r="E239" s="193" t="s">
        <v>1197</v>
      </c>
      <c r="F239" s="192" t="s">
        <v>1182</v>
      </c>
      <c r="G239" s="194">
        <v>43312</v>
      </c>
      <c r="H239" s="183">
        <v>7</v>
      </c>
      <c r="I239" s="184"/>
    </row>
    <row r="240" spans="1:9" s="187" customFormat="1" ht="42.75" x14ac:dyDescent="0.2">
      <c r="A240" s="188">
        <v>23918</v>
      </c>
      <c r="B240" s="210" t="s">
        <v>3563</v>
      </c>
      <c r="C240" s="193" t="s">
        <v>3564</v>
      </c>
      <c r="D240" s="192" t="s">
        <v>3565</v>
      </c>
      <c r="E240" s="193" t="s">
        <v>3001</v>
      </c>
      <c r="F240" s="192" t="s">
        <v>3376</v>
      </c>
      <c r="G240" s="194">
        <v>43313</v>
      </c>
      <c r="H240" s="183">
        <v>8</v>
      </c>
      <c r="I240" s="184"/>
    </row>
    <row r="241" spans="1:9" s="187" customFormat="1" ht="15" x14ac:dyDescent="0.2">
      <c r="A241" s="188">
        <v>24018</v>
      </c>
      <c r="B241" s="210" t="s">
        <v>3567</v>
      </c>
      <c r="C241" s="193" t="s">
        <v>3566</v>
      </c>
      <c r="D241" s="192" t="s">
        <v>3306</v>
      </c>
      <c r="E241" s="193" t="s">
        <v>862</v>
      </c>
      <c r="F241" s="192" t="s">
        <v>3991</v>
      </c>
      <c r="G241" s="194">
        <v>43313</v>
      </c>
      <c r="H241" s="183">
        <v>8</v>
      </c>
      <c r="I241" s="184"/>
    </row>
    <row r="242" spans="1:9" s="187" customFormat="1" ht="15" x14ac:dyDescent="0.2">
      <c r="A242" s="178">
        <v>24118</v>
      </c>
      <c r="B242" s="210" t="s">
        <v>3568</v>
      </c>
      <c r="C242" s="193" t="s">
        <v>3569</v>
      </c>
      <c r="D242" s="192" t="s">
        <v>3306</v>
      </c>
      <c r="E242" s="193" t="s">
        <v>862</v>
      </c>
      <c r="F242" s="192" t="s">
        <v>3991</v>
      </c>
      <c r="G242" s="194">
        <v>43313</v>
      </c>
      <c r="H242" s="183">
        <v>8</v>
      </c>
      <c r="I242" s="184"/>
    </row>
    <row r="243" spans="1:9" s="187" customFormat="1" ht="15" x14ac:dyDescent="0.2">
      <c r="A243" s="188">
        <v>24218</v>
      </c>
      <c r="B243" s="210" t="s">
        <v>3571</v>
      </c>
      <c r="C243" s="193" t="s">
        <v>3570</v>
      </c>
      <c r="D243" s="192" t="s">
        <v>1459</v>
      </c>
      <c r="E243" s="193" t="s">
        <v>1197</v>
      </c>
      <c r="F243" s="192" t="s">
        <v>3990</v>
      </c>
      <c r="G243" s="194">
        <v>43313</v>
      </c>
      <c r="H243" s="183">
        <v>8</v>
      </c>
      <c r="I243" s="184"/>
    </row>
    <row r="244" spans="1:9" s="187" customFormat="1" ht="15" x14ac:dyDescent="0.2">
      <c r="A244" s="188">
        <v>24318</v>
      </c>
      <c r="B244" s="209" t="s">
        <v>3572</v>
      </c>
      <c r="C244" s="193" t="s">
        <v>3573</v>
      </c>
      <c r="D244" s="208" t="s">
        <v>1790</v>
      </c>
      <c r="E244" s="193" t="s">
        <v>3002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5" x14ac:dyDescent="0.2">
      <c r="A245" s="188">
        <v>24418</v>
      </c>
      <c r="B245" s="209" t="s">
        <v>3574</v>
      </c>
      <c r="C245" s="193" t="s">
        <v>3575</v>
      </c>
      <c r="D245" s="192" t="s">
        <v>1453</v>
      </c>
      <c r="E245" s="193" t="s">
        <v>1197</v>
      </c>
      <c r="F245" s="192" t="s">
        <v>3361</v>
      </c>
      <c r="G245" s="194">
        <v>43313</v>
      </c>
      <c r="H245" s="183">
        <v>8</v>
      </c>
      <c r="I245" s="184"/>
    </row>
    <row r="246" spans="1:9" s="187" customFormat="1" ht="15" x14ac:dyDescent="0.2">
      <c r="A246" s="178">
        <v>24518</v>
      </c>
      <c r="B246" s="210" t="s">
        <v>3577</v>
      </c>
      <c r="C246" s="193" t="s">
        <v>3576</v>
      </c>
      <c r="D246" s="192" t="s">
        <v>3591</v>
      </c>
      <c r="E246" s="193" t="s">
        <v>862</v>
      </c>
      <c r="F246" s="192" t="s">
        <v>3989</v>
      </c>
      <c r="G246" s="194">
        <v>43313</v>
      </c>
      <c r="H246" s="183">
        <v>8</v>
      </c>
      <c r="I246" s="184"/>
    </row>
    <row r="247" spans="1:9" s="187" customFormat="1" ht="15" x14ac:dyDescent="0.2">
      <c r="A247" s="188">
        <v>24618</v>
      </c>
      <c r="B247" s="209" t="s">
        <v>3578</v>
      </c>
      <c r="C247" s="193" t="s">
        <v>3596</v>
      </c>
      <c r="D247" s="208" t="s">
        <v>3579</v>
      </c>
      <c r="E247" s="193" t="s">
        <v>3001</v>
      </c>
      <c r="F247" s="192" t="s">
        <v>3580</v>
      </c>
      <c r="G247" s="194">
        <v>43314</v>
      </c>
      <c r="H247" s="183">
        <v>8</v>
      </c>
      <c r="I247" s="184"/>
    </row>
    <row r="248" spans="1:9" s="187" customFormat="1" ht="28.5" x14ac:dyDescent="0.2">
      <c r="A248" s="188">
        <v>24718</v>
      </c>
      <c r="B248" s="210" t="s">
        <v>3584</v>
      </c>
      <c r="C248" s="193" t="s">
        <v>3581</v>
      </c>
      <c r="D248" s="208" t="s">
        <v>3583</v>
      </c>
      <c r="E248" s="193" t="s">
        <v>3001</v>
      </c>
      <c r="F248" s="192" t="s">
        <v>3376</v>
      </c>
      <c r="G248" s="194">
        <v>43314</v>
      </c>
      <c r="H248" s="183">
        <v>8</v>
      </c>
      <c r="I248" s="184"/>
    </row>
    <row r="249" spans="1:9" s="187" customFormat="1" ht="28.5" x14ac:dyDescent="0.2">
      <c r="A249" s="188">
        <v>24818</v>
      </c>
      <c r="B249" s="210" t="s">
        <v>3585</v>
      </c>
      <c r="C249" s="193" t="s">
        <v>3582</v>
      </c>
      <c r="D249" s="208" t="s">
        <v>3583</v>
      </c>
      <c r="E249" s="193" t="s">
        <v>3001</v>
      </c>
      <c r="F249" s="192" t="s">
        <v>3376</v>
      </c>
      <c r="G249" s="194">
        <v>43314</v>
      </c>
      <c r="H249" s="183">
        <v>8</v>
      </c>
      <c r="I249" s="184"/>
    </row>
    <row r="250" spans="1:9" s="187" customFormat="1" ht="15" x14ac:dyDescent="0.2">
      <c r="A250" s="178">
        <v>24918</v>
      </c>
      <c r="B250" s="209" t="s">
        <v>3587</v>
      </c>
      <c r="C250" s="193" t="s">
        <v>3586</v>
      </c>
      <c r="D250" s="192" t="s">
        <v>1138</v>
      </c>
      <c r="E250" s="193" t="s">
        <v>1197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5" x14ac:dyDescent="0.2">
      <c r="A251" s="188">
        <v>25018</v>
      </c>
      <c r="B251" s="210" t="s">
        <v>3595</v>
      </c>
      <c r="C251" s="193" t="s">
        <v>3592</v>
      </c>
      <c r="D251" s="192" t="s">
        <v>846</v>
      </c>
      <c r="E251" s="193" t="s">
        <v>1197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5" x14ac:dyDescent="0.2">
      <c r="A252" s="188">
        <v>25118</v>
      </c>
      <c r="B252" s="209" t="s">
        <v>3563</v>
      </c>
      <c r="C252" s="193" t="s">
        <v>3627</v>
      </c>
      <c r="D252" s="192" t="s">
        <v>3632</v>
      </c>
      <c r="E252" s="193" t="s">
        <v>2280</v>
      </c>
      <c r="F252" s="192" t="s">
        <v>3995</v>
      </c>
      <c r="G252" s="194">
        <v>43319</v>
      </c>
      <c r="H252" s="183">
        <v>8</v>
      </c>
      <c r="I252" s="184"/>
    </row>
    <row r="253" spans="1:9" s="187" customFormat="1" ht="15" x14ac:dyDescent="0.2">
      <c r="A253" s="188">
        <v>25218</v>
      </c>
      <c r="B253" s="209" t="s">
        <v>3593</v>
      </c>
      <c r="C253" s="193" t="s">
        <v>3594</v>
      </c>
      <c r="D253" s="192" t="s">
        <v>858</v>
      </c>
      <c r="E253" s="193" t="s">
        <v>1197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5" x14ac:dyDescent="0.2">
      <c r="A254" s="178">
        <v>25318</v>
      </c>
      <c r="B254" s="210" t="s">
        <v>3597</v>
      </c>
      <c r="C254" s="193" t="s">
        <v>3598</v>
      </c>
      <c r="D254" s="192" t="s">
        <v>3687</v>
      </c>
      <c r="E254" s="193" t="s">
        <v>862</v>
      </c>
      <c r="F254" s="192" t="s">
        <v>1731</v>
      </c>
      <c r="G254" s="194">
        <v>43321</v>
      </c>
      <c r="H254" s="183">
        <v>8</v>
      </c>
      <c r="I254" s="184"/>
    </row>
    <row r="255" spans="1:9" s="187" customFormat="1" ht="15" x14ac:dyDescent="0.2">
      <c r="A255" s="188">
        <v>25418</v>
      </c>
      <c r="B255" s="210" t="s">
        <v>3599</v>
      </c>
      <c r="C255" s="193" t="s">
        <v>3624</v>
      </c>
      <c r="D255" s="192" t="s">
        <v>2153</v>
      </c>
      <c r="E255" s="193" t="s">
        <v>861</v>
      </c>
      <c r="F255" s="192" t="s">
        <v>3600</v>
      </c>
      <c r="G255" s="194">
        <v>43321</v>
      </c>
      <c r="H255" s="183">
        <v>8</v>
      </c>
      <c r="I255" s="184"/>
    </row>
    <row r="256" spans="1:9" s="187" customFormat="1" ht="15" x14ac:dyDescent="0.2">
      <c r="A256" s="188">
        <v>25518</v>
      </c>
      <c r="B256" s="210" t="s">
        <v>3601</v>
      </c>
      <c r="C256" s="193" t="s">
        <v>3625</v>
      </c>
      <c r="D256" s="192" t="s">
        <v>1669</v>
      </c>
      <c r="E256" s="193" t="s">
        <v>861</v>
      </c>
      <c r="F256" s="192" t="s">
        <v>1182</v>
      </c>
      <c r="G256" s="194">
        <v>43322</v>
      </c>
      <c r="H256" s="183">
        <v>8</v>
      </c>
      <c r="I256" s="184"/>
    </row>
    <row r="257" spans="1:9" s="187" customFormat="1" ht="15" x14ac:dyDescent="0.2">
      <c r="A257" s="188">
        <v>25618</v>
      </c>
      <c r="B257" s="210" t="s">
        <v>3602</v>
      </c>
      <c r="C257" s="193" t="s">
        <v>3626</v>
      </c>
      <c r="D257" s="192" t="s">
        <v>1669</v>
      </c>
      <c r="E257" s="193" t="s">
        <v>861</v>
      </c>
      <c r="F257" s="192" t="s">
        <v>1182</v>
      </c>
      <c r="G257" s="194">
        <v>43322</v>
      </c>
      <c r="H257" s="183">
        <v>8</v>
      </c>
      <c r="I257" s="184"/>
    </row>
    <row r="258" spans="1:9" s="187" customFormat="1" ht="15" x14ac:dyDescent="0.2">
      <c r="A258" s="178">
        <v>25718</v>
      </c>
      <c r="B258" s="209" t="s">
        <v>3603</v>
      </c>
      <c r="C258" s="193" t="s">
        <v>3604</v>
      </c>
      <c r="D258" s="192" t="s">
        <v>2689</v>
      </c>
      <c r="E258" s="193" t="s">
        <v>1197</v>
      </c>
      <c r="F258" s="192" t="s">
        <v>3361</v>
      </c>
      <c r="G258" s="194">
        <v>43322</v>
      </c>
      <c r="H258" s="183">
        <v>8</v>
      </c>
      <c r="I258" s="184"/>
    </row>
    <row r="259" spans="1:9" s="187" customFormat="1" ht="15" x14ac:dyDescent="0.2">
      <c r="A259" s="188">
        <v>25818</v>
      </c>
      <c r="B259" s="209" t="s">
        <v>3605</v>
      </c>
      <c r="C259" s="193" t="s">
        <v>3606</v>
      </c>
      <c r="D259" s="208" t="s">
        <v>3607</v>
      </c>
      <c r="E259" s="193" t="s">
        <v>3001</v>
      </c>
      <c r="F259" s="192" t="s">
        <v>3580</v>
      </c>
      <c r="G259" s="194">
        <v>43322</v>
      </c>
      <c r="H259" s="183">
        <v>8</v>
      </c>
      <c r="I259" s="184"/>
    </row>
    <row r="260" spans="1:9" s="187" customFormat="1" ht="15" x14ac:dyDescent="0.2">
      <c r="A260" s="188">
        <v>25918</v>
      </c>
      <c r="B260" s="210" t="s">
        <v>3610</v>
      </c>
      <c r="C260" s="193" t="s">
        <v>3609</v>
      </c>
      <c r="D260" s="192" t="s">
        <v>1669</v>
      </c>
      <c r="E260" s="193" t="s">
        <v>1197</v>
      </c>
      <c r="F260" s="192" t="s">
        <v>3996</v>
      </c>
      <c r="G260" s="194">
        <v>43326</v>
      </c>
      <c r="H260" s="183">
        <v>8</v>
      </c>
      <c r="I260" s="184"/>
    </row>
    <row r="261" spans="1:9" s="187" customFormat="1" ht="15" x14ac:dyDescent="0.2">
      <c r="A261" s="188">
        <v>26018</v>
      </c>
      <c r="B261" s="210" t="s">
        <v>3611</v>
      </c>
      <c r="C261" s="193" t="s">
        <v>3608</v>
      </c>
      <c r="D261" s="208" t="s">
        <v>3607</v>
      </c>
      <c r="E261" s="193" t="s">
        <v>3002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5" x14ac:dyDescent="0.2">
      <c r="A262" s="178">
        <v>26118</v>
      </c>
      <c r="B262" s="210" t="s">
        <v>3612</v>
      </c>
      <c r="C262" s="193" t="s">
        <v>3613</v>
      </c>
      <c r="D262" s="192" t="s">
        <v>2180</v>
      </c>
      <c r="E262" s="193" t="s">
        <v>861</v>
      </c>
      <c r="F262" s="192" t="s">
        <v>3361</v>
      </c>
      <c r="G262" s="194">
        <v>43327</v>
      </c>
      <c r="H262" s="183">
        <v>8</v>
      </c>
      <c r="I262" s="184"/>
    </row>
    <row r="263" spans="1:9" s="187" customFormat="1" ht="15" x14ac:dyDescent="0.2">
      <c r="A263" s="188">
        <v>26218</v>
      </c>
      <c r="B263" s="210" t="s">
        <v>3614</v>
      </c>
      <c r="C263" s="193" t="s">
        <v>3615</v>
      </c>
      <c r="D263" s="192" t="s">
        <v>2180</v>
      </c>
      <c r="E263" s="193" t="s">
        <v>861</v>
      </c>
      <c r="F263" s="192" t="s">
        <v>1182</v>
      </c>
      <c r="G263" s="194">
        <v>43327</v>
      </c>
      <c r="H263" s="183">
        <v>8</v>
      </c>
      <c r="I263" s="184"/>
    </row>
    <row r="264" spans="1:9" s="187" customFormat="1" ht="15" x14ac:dyDescent="0.2">
      <c r="A264" s="188">
        <v>26318</v>
      </c>
      <c r="B264" s="210" t="s">
        <v>3616</v>
      </c>
      <c r="C264" s="193" t="s">
        <v>3617</v>
      </c>
      <c r="D264" s="192" t="s">
        <v>2180</v>
      </c>
      <c r="E264" s="193" t="s">
        <v>861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5" x14ac:dyDescent="0.2">
      <c r="A265" s="188">
        <v>26418</v>
      </c>
      <c r="B265" s="210" t="s">
        <v>3618</v>
      </c>
      <c r="C265" s="193" t="s">
        <v>3619</v>
      </c>
      <c r="D265" s="192" t="s">
        <v>2180</v>
      </c>
      <c r="E265" s="193" t="s">
        <v>861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5" x14ac:dyDescent="0.2">
      <c r="A266" s="178">
        <v>26518</v>
      </c>
      <c r="B266" s="209" t="s">
        <v>3621</v>
      </c>
      <c r="C266" s="193" t="s">
        <v>3620</v>
      </c>
      <c r="D266" s="192" t="s">
        <v>1952</v>
      </c>
      <c r="E266" s="193" t="s">
        <v>1197</v>
      </c>
      <c r="F266" s="192" t="s">
        <v>1188</v>
      </c>
      <c r="G266" s="194">
        <v>43329</v>
      </c>
      <c r="H266" s="183">
        <v>8</v>
      </c>
      <c r="I266" s="184"/>
    </row>
    <row r="267" spans="1:9" s="187" customFormat="1" ht="15" x14ac:dyDescent="0.2">
      <c r="A267" s="188">
        <v>26618</v>
      </c>
      <c r="B267" s="210" t="s">
        <v>3623</v>
      </c>
      <c r="C267" s="193" t="s">
        <v>3622</v>
      </c>
      <c r="D267" s="192" t="s">
        <v>730</v>
      </c>
      <c r="E267" s="193" t="s">
        <v>1197</v>
      </c>
      <c r="F267" s="192" t="s">
        <v>876</v>
      </c>
      <c r="G267" s="194">
        <v>43329</v>
      </c>
      <c r="H267" s="183">
        <v>8</v>
      </c>
      <c r="I267" s="184"/>
    </row>
    <row r="268" spans="1:9" s="187" customFormat="1" ht="15" x14ac:dyDescent="0.2">
      <c r="A268" s="188">
        <v>26718</v>
      </c>
      <c r="B268" s="209" t="s">
        <v>3628</v>
      </c>
      <c r="C268" s="193" t="s">
        <v>3629</v>
      </c>
      <c r="D268" s="192" t="s">
        <v>196</v>
      </c>
      <c r="E268" s="193" t="s">
        <v>1197</v>
      </c>
      <c r="F268" s="192" t="s">
        <v>3993</v>
      </c>
      <c r="G268" s="194">
        <v>43332</v>
      </c>
      <c r="H268" s="183">
        <v>8</v>
      </c>
      <c r="I268" s="184"/>
    </row>
    <row r="269" spans="1:9" s="187" customFormat="1" ht="15" x14ac:dyDescent="0.2">
      <c r="A269" s="188">
        <v>26818</v>
      </c>
      <c r="B269" s="210" t="s">
        <v>3630</v>
      </c>
      <c r="C269" s="193" t="s">
        <v>3631</v>
      </c>
      <c r="D269" s="192" t="s">
        <v>3407</v>
      </c>
      <c r="E269" s="193" t="s">
        <v>1197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5" x14ac:dyDescent="0.2">
      <c r="A270" s="178">
        <v>26918</v>
      </c>
      <c r="B270" s="210" t="s">
        <v>3636</v>
      </c>
      <c r="C270" s="193" t="s">
        <v>3635</v>
      </c>
      <c r="D270" s="208" t="s">
        <v>755</v>
      </c>
      <c r="E270" s="193" t="s">
        <v>3002</v>
      </c>
      <c r="F270" s="192" t="s">
        <v>2680</v>
      </c>
      <c r="G270" s="194">
        <v>43334</v>
      </c>
      <c r="H270" s="183">
        <v>8</v>
      </c>
      <c r="I270" s="184"/>
    </row>
    <row r="271" spans="1:9" s="187" customFormat="1" ht="15" x14ac:dyDescent="0.2">
      <c r="A271" s="188">
        <v>27018</v>
      </c>
      <c r="B271" s="210" t="s">
        <v>3634</v>
      </c>
      <c r="C271" s="193" t="s">
        <v>3633</v>
      </c>
      <c r="D271" s="192" t="s">
        <v>723</v>
      </c>
      <c r="E271" s="193" t="s">
        <v>3002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5" x14ac:dyDescent="0.2">
      <c r="A272" s="188">
        <v>27118</v>
      </c>
      <c r="B272" s="209" t="s">
        <v>3637</v>
      </c>
      <c r="C272" s="193" t="s">
        <v>3638</v>
      </c>
      <c r="D272" s="192" t="s">
        <v>2153</v>
      </c>
      <c r="E272" s="193" t="s">
        <v>861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5" x14ac:dyDescent="0.2">
      <c r="A273" s="188">
        <v>27218</v>
      </c>
      <c r="B273" s="209" t="s">
        <v>3640</v>
      </c>
      <c r="C273" s="193" t="s">
        <v>3639</v>
      </c>
      <c r="D273" s="192" t="s">
        <v>3641</v>
      </c>
      <c r="E273" s="193" t="s">
        <v>1197</v>
      </c>
      <c r="F273" s="192" t="s">
        <v>3642</v>
      </c>
      <c r="G273" s="194">
        <v>43340</v>
      </c>
      <c r="H273" s="183">
        <v>8</v>
      </c>
      <c r="I273" s="184"/>
    </row>
    <row r="274" spans="1:9" s="187" customFormat="1" ht="28.5" x14ac:dyDescent="0.2">
      <c r="A274" s="178">
        <v>27318</v>
      </c>
      <c r="B274" s="209" t="s">
        <v>3643</v>
      </c>
      <c r="C274" s="193" t="s">
        <v>3811</v>
      </c>
      <c r="D274" s="192" t="s">
        <v>3644</v>
      </c>
      <c r="E274" s="193" t="s">
        <v>3001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5" x14ac:dyDescent="0.2">
      <c r="A275" s="188">
        <v>27418</v>
      </c>
      <c r="B275" s="209" t="s">
        <v>3646</v>
      </c>
      <c r="C275" s="193" t="s">
        <v>3645</v>
      </c>
      <c r="D275" s="192" t="s">
        <v>115</v>
      </c>
      <c r="E275" s="193" t="s">
        <v>1197</v>
      </c>
      <c r="F275" s="192" t="s">
        <v>3994</v>
      </c>
      <c r="G275" s="194">
        <v>43341</v>
      </c>
      <c r="H275" s="183">
        <v>8</v>
      </c>
      <c r="I275" s="184"/>
    </row>
    <row r="276" spans="1:9" s="187" customFormat="1" ht="15" x14ac:dyDescent="0.2">
      <c r="A276" s="188">
        <v>27518</v>
      </c>
      <c r="B276" s="209" t="s">
        <v>3647</v>
      </c>
      <c r="C276" s="193" t="s">
        <v>3648</v>
      </c>
      <c r="D276" s="192" t="s">
        <v>1664</v>
      </c>
      <c r="E276" s="137" t="s">
        <v>1197</v>
      </c>
      <c r="F276" s="192" t="s">
        <v>3672</v>
      </c>
      <c r="G276" s="194">
        <v>43341</v>
      </c>
      <c r="H276" s="183">
        <v>8</v>
      </c>
      <c r="I276" s="184"/>
    </row>
    <row r="277" spans="1:9" s="187" customFormat="1" ht="15" x14ac:dyDescent="0.2">
      <c r="A277" s="188">
        <v>27618</v>
      </c>
      <c r="B277" s="210" t="s">
        <v>3679</v>
      </c>
      <c r="C277" s="193" t="s">
        <v>3649</v>
      </c>
      <c r="D277" s="208" t="s">
        <v>3650</v>
      </c>
      <c r="E277" s="193" t="s">
        <v>3001</v>
      </c>
      <c r="F277" s="192" t="s">
        <v>3519</v>
      </c>
      <c r="G277" s="194">
        <v>43342</v>
      </c>
      <c r="H277" s="183">
        <v>8</v>
      </c>
      <c r="I277" s="184"/>
    </row>
    <row r="278" spans="1:9" s="187" customFormat="1" ht="15" x14ac:dyDescent="0.2">
      <c r="A278" s="178">
        <v>27718</v>
      </c>
      <c r="B278" s="210" t="s">
        <v>3651</v>
      </c>
      <c r="C278" s="193" t="s">
        <v>3652</v>
      </c>
      <c r="D278" s="208" t="s">
        <v>3650</v>
      </c>
      <c r="E278" s="193" t="s">
        <v>3001</v>
      </c>
      <c r="F278" s="192" t="s">
        <v>3519</v>
      </c>
      <c r="G278" s="194">
        <v>43342</v>
      </c>
      <c r="H278" s="183">
        <v>8</v>
      </c>
      <c r="I278" s="184"/>
    </row>
    <row r="279" spans="1:9" s="187" customFormat="1" ht="15" x14ac:dyDescent="0.2">
      <c r="A279" s="188">
        <v>27818</v>
      </c>
      <c r="B279" s="209" t="s">
        <v>3653</v>
      </c>
      <c r="C279" s="193" t="s">
        <v>3654</v>
      </c>
      <c r="D279" s="208" t="s">
        <v>755</v>
      </c>
      <c r="E279" s="193" t="s">
        <v>3001</v>
      </c>
      <c r="F279" s="192" t="s">
        <v>3655</v>
      </c>
      <c r="G279" s="194">
        <v>43342</v>
      </c>
      <c r="H279" s="183">
        <v>8</v>
      </c>
      <c r="I279" s="184"/>
    </row>
    <row r="280" spans="1:9" s="187" customFormat="1" ht="15" x14ac:dyDescent="0.2">
      <c r="A280" s="188">
        <v>27918</v>
      </c>
      <c r="B280" s="209" t="s">
        <v>3657</v>
      </c>
      <c r="C280" s="193" t="s">
        <v>3656</v>
      </c>
      <c r="D280" s="192" t="s">
        <v>310</v>
      </c>
      <c r="E280" s="193" t="s">
        <v>1197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5" x14ac:dyDescent="0.2">
      <c r="A281" s="188">
        <v>28018</v>
      </c>
      <c r="B281" s="209" t="s">
        <v>3658</v>
      </c>
      <c r="C281" s="193" t="s">
        <v>3659</v>
      </c>
      <c r="D281" s="208" t="s">
        <v>3685</v>
      </c>
      <c r="E281" s="193" t="s">
        <v>3002</v>
      </c>
      <c r="F281" s="192" t="s">
        <v>3580</v>
      </c>
      <c r="G281" s="194">
        <v>43343</v>
      </c>
      <c r="H281" s="183">
        <v>8</v>
      </c>
      <c r="I281" s="184"/>
    </row>
    <row r="282" spans="1:9" s="187" customFormat="1" ht="15" x14ac:dyDescent="0.2">
      <c r="A282" s="178">
        <v>28118</v>
      </c>
      <c r="B282" s="209" t="s">
        <v>3661</v>
      </c>
      <c r="C282" s="193" t="s">
        <v>3660</v>
      </c>
      <c r="D282" s="192" t="s">
        <v>1137</v>
      </c>
      <c r="E282" s="193" t="s">
        <v>861</v>
      </c>
      <c r="F282" s="192" t="s">
        <v>3662</v>
      </c>
      <c r="G282" s="194">
        <v>43349</v>
      </c>
      <c r="H282" s="183">
        <v>9</v>
      </c>
      <c r="I282" s="184"/>
    </row>
    <row r="283" spans="1:9" s="187" customFormat="1" ht="15" x14ac:dyDescent="0.2">
      <c r="A283" s="188">
        <v>28218</v>
      </c>
      <c r="B283" s="209" t="s">
        <v>3664</v>
      </c>
      <c r="C283" s="193" t="s">
        <v>3663</v>
      </c>
      <c r="D283" s="192" t="s">
        <v>2153</v>
      </c>
      <c r="E283" s="193" t="s">
        <v>861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5" x14ac:dyDescent="0.2">
      <c r="A284" s="188">
        <v>28318</v>
      </c>
      <c r="B284" s="209"/>
      <c r="C284" s="357" t="s">
        <v>3987</v>
      </c>
      <c r="D284" s="358"/>
      <c r="E284" s="358"/>
      <c r="F284" s="358"/>
      <c r="G284" s="359"/>
      <c r="H284" s="183">
        <v>9</v>
      </c>
      <c r="I284" s="184"/>
    </row>
    <row r="285" spans="1:9" s="187" customFormat="1" ht="15" x14ac:dyDescent="0.2">
      <c r="A285" s="188">
        <v>28418</v>
      </c>
      <c r="B285" s="209" t="s">
        <v>3666</v>
      </c>
      <c r="C285" s="193" t="s">
        <v>3665</v>
      </c>
      <c r="D285" s="192" t="s">
        <v>2153</v>
      </c>
      <c r="E285" s="193" t="s">
        <v>861</v>
      </c>
      <c r="F285" s="192" t="s">
        <v>1714</v>
      </c>
      <c r="G285" s="194">
        <v>43353</v>
      </c>
      <c r="H285" s="183">
        <v>9</v>
      </c>
      <c r="I285" s="184"/>
    </row>
    <row r="286" spans="1:9" s="187" customFormat="1" ht="15" x14ac:dyDescent="0.2">
      <c r="A286" s="178">
        <v>28518</v>
      </c>
      <c r="B286" s="209" t="s">
        <v>3667</v>
      </c>
      <c r="C286" s="193" t="s">
        <v>3668</v>
      </c>
      <c r="D286" s="192" t="s">
        <v>2153</v>
      </c>
      <c r="E286" s="193" t="s">
        <v>861</v>
      </c>
      <c r="F286" s="192" t="s">
        <v>3669</v>
      </c>
      <c r="G286" s="194">
        <v>43353</v>
      </c>
      <c r="H286" s="183">
        <v>9</v>
      </c>
      <c r="I286" s="184"/>
    </row>
    <row r="287" spans="1:9" s="187" customFormat="1" ht="15" x14ac:dyDescent="0.2">
      <c r="A287" s="188">
        <v>28618</v>
      </c>
      <c r="B287" s="209" t="s">
        <v>3670</v>
      </c>
      <c r="C287" s="193" t="s">
        <v>3671</v>
      </c>
      <c r="D287" s="192" t="s">
        <v>2153</v>
      </c>
      <c r="E287" s="193" t="s">
        <v>861</v>
      </c>
      <c r="F287" s="192" t="s">
        <v>3672</v>
      </c>
      <c r="G287" s="194">
        <v>43353</v>
      </c>
      <c r="H287" s="183">
        <v>9</v>
      </c>
      <c r="I287" s="184"/>
    </row>
    <row r="288" spans="1:9" s="187" customFormat="1" ht="15" x14ac:dyDescent="0.2">
      <c r="A288" s="188">
        <v>28718</v>
      </c>
      <c r="B288" s="210" t="s">
        <v>3674</v>
      </c>
      <c r="C288" s="217" t="s">
        <v>3673</v>
      </c>
      <c r="D288" s="192" t="s">
        <v>2153</v>
      </c>
      <c r="E288" s="193" t="s">
        <v>861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5" x14ac:dyDescent="0.2">
      <c r="A289" s="188">
        <v>28818</v>
      </c>
      <c r="B289" s="209" t="s">
        <v>3675</v>
      </c>
      <c r="C289" s="193" t="s">
        <v>3676</v>
      </c>
      <c r="D289" s="192" t="s">
        <v>2153</v>
      </c>
      <c r="E289" s="193" t="s">
        <v>861</v>
      </c>
      <c r="F289" s="192" t="s">
        <v>3697</v>
      </c>
      <c r="G289" s="194">
        <v>43353</v>
      </c>
      <c r="H289" s="183">
        <v>9</v>
      </c>
      <c r="I289" s="184"/>
    </row>
    <row r="290" spans="1:11" s="187" customFormat="1" ht="15" x14ac:dyDescent="0.2">
      <c r="A290" s="178">
        <v>28918</v>
      </c>
      <c r="B290" s="209" t="s">
        <v>3677</v>
      </c>
      <c r="C290" s="193" t="s">
        <v>3678</v>
      </c>
      <c r="D290" s="192" t="s">
        <v>1137</v>
      </c>
      <c r="E290" s="193" t="s">
        <v>1197</v>
      </c>
      <c r="F290" s="192" t="s">
        <v>3600</v>
      </c>
      <c r="G290" s="194">
        <v>43355</v>
      </c>
      <c r="H290" s="183">
        <v>9</v>
      </c>
      <c r="I290" s="184"/>
    </row>
    <row r="291" spans="1:11" s="187" customFormat="1" ht="15" x14ac:dyDescent="0.2">
      <c r="A291" s="188">
        <v>29018</v>
      </c>
      <c r="B291" s="209" t="s">
        <v>3681</v>
      </c>
      <c r="C291" s="193" t="s">
        <v>3680</v>
      </c>
      <c r="D291" s="208" t="s">
        <v>755</v>
      </c>
      <c r="E291" s="193" t="s">
        <v>3002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5" x14ac:dyDescent="0.2">
      <c r="A292" s="188">
        <v>29118</v>
      </c>
      <c r="B292" s="209" t="s">
        <v>3682</v>
      </c>
      <c r="C292" s="193" t="s">
        <v>3683</v>
      </c>
      <c r="D292" s="208" t="s">
        <v>2169</v>
      </c>
      <c r="E292" s="193" t="s">
        <v>3002</v>
      </c>
      <c r="F292" s="192" t="s">
        <v>3684</v>
      </c>
      <c r="G292" s="194">
        <v>43355</v>
      </c>
      <c r="H292" s="183">
        <v>9</v>
      </c>
      <c r="I292" s="184"/>
    </row>
    <row r="293" spans="1:11" s="187" customFormat="1" ht="15" x14ac:dyDescent="0.2">
      <c r="A293" s="188">
        <v>29218</v>
      </c>
      <c r="B293" s="209" t="s">
        <v>3688</v>
      </c>
      <c r="C293" s="193" t="s">
        <v>3689</v>
      </c>
      <c r="D293" s="192" t="s">
        <v>1137</v>
      </c>
      <c r="E293" s="193" t="s">
        <v>861</v>
      </c>
      <c r="F293" s="192" t="s">
        <v>1929</v>
      </c>
      <c r="G293" s="194">
        <v>43356</v>
      </c>
      <c r="H293" s="183">
        <v>9</v>
      </c>
      <c r="I293" s="184"/>
    </row>
    <row r="294" spans="1:11" s="187" customFormat="1" ht="15" x14ac:dyDescent="0.2">
      <c r="A294" s="178">
        <v>29318</v>
      </c>
      <c r="B294" s="209" t="s">
        <v>3690</v>
      </c>
      <c r="C294" s="193" t="s">
        <v>3691</v>
      </c>
      <c r="D294" s="192" t="s">
        <v>993</v>
      </c>
      <c r="E294" s="193" t="s">
        <v>861</v>
      </c>
      <c r="F294" s="192" t="s">
        <v>1182</v>
      </c>
      <c r="G294" s="194">
        <v>43325</v>
      </c>
      <c r="H294" s="183">
        <v>8</v>
      </c>
      <c r="I294" s="184"/>
    </row>
    <row r="295" spans="1:11" s="187" customFormat="1" ht="15" x14ac:dyDescent="0.2">
      <c r="A295" s="188">
        <v>29418</v>
      </c>
      <c r="B295" s="209" t="s">
        <v>3692</v>
      </c>
      <c r="C295" s="193" t="s">
        <v>3693</v>
      </c>
      <c r="D295" s="208" t="s">
        <v>2169</v>
      </c>
      <c r="E295" s="193" t="s">
        <v>3002</v>
      </c>
      <c r="F295" s="192" t="s">
        <v>3694</v>
      </c>
      <c r="G295" s="194">
        <v>43356</v>
      </c>
      <c r="H295" s="183">
        <v>9</v>
      </c>
      <c r="I295" s="184"/>
    </row>
    <row r="296" spans="1:11" s="187" customFormat="1" ht="15" x14ac:dyDescent="0.2">
      <c r="A296" s="188">
        <v>29518</v>
      </c>
      <c r="B296" s="209" t="s">
        <v>3696</v>
      </c>
      <c r="C296" s="193" t="s">
        <v>3695</v>
      </c>
      <c r="D296" s="192" t="s">
        <v>1664</v>
      </c>
      <c r="E296" s="193" t="s">
        <v>1197</v>
      </c>
      <c r="F296" s="192" t="s">
        <v>3697</v>
      </c>
      <c r="G296" s="194">
        <v>43356</v>
      </c>
      <c r="H296" s="183">
        <v>9</v>
      </c>
      <c r="I296" s="184"/>
    </row>
    <row r="297" spans="1:11" s="187" customFormat="1" ht="15" x14ac:dyDescent="0.2">
      <c r="A297" s="188">
        <v>29618</v>
      </c>
      <c r="B297" s="209" t="s">
        <v>3698</v>
      </c>
      <c r="C297" s="193" t="s">
        <v>3699</v>
      </c>
      <c r="D297" s="192" t="s">
        <v>730</v>
      </c>
      <c r="E297" s="193" t="s">
        <v>861</v>
      </c>
      <c r="F297" s="192" t="s">
        <v>1182</v>
      </c>
      <c r="G297" s="194">
        <v>43356</v>
      </c>
      <c r="H297" s="183">
        <v>9</v>
      </c>
      <c r="I297" s="184"/>
    </row>
    <row r="298" spans="1:11" s="187" customFormat="1" ht="15" x14ac:dyDescent="0.2">
      <c r="A298" s="178">
        <v>29718</v>
      </c>
      <c r="B298" s="209" t="s">
        <v>3700</v>
      </c>
      <c r="C298" s="193" t="s">
        <v>3701</v>
      </c>
      <c r="D298" s="192" t="s">
        <v>327</v>
      </c>
      <c r="E298" s="193" t="s">
        <v>861</v>
      </c>
      <c r="F298" s="192" t="s">
        <v>3179</v>
      </c>
      <c r="G298" s="194">
        <v>43357</v>
      </c>
      <c r="H298" s="183">
        <v>9</v>
      </c>
      <c r="I298" s="184"/>
    </row>
    <row r="299" spans="1:11" s="187" customFormat="1" ht="15" x14ac:dyDescent="0.2">
      <c r="A299" s="188">
        <v>29818</v>
      </c>
      <c r="B299" s="209" t="s">
        <v>3702</v>
      </c>
      <c r="C299" s="193" t="s">
        <v>3703</v>
      </c>
      <c r="D299" s="192" t="s">
        <v>1170</v>
      </c>
      <c r="E299" s="193" t="s">
        <v>861</v>
      </c>
      <c r="F299" s="192" t="s">
        <v>2259</v>
      </c>
      <c r="G299" s="194">
        <v>43357</v>
      </c>
      <c r="H299" s="183">
        <v>9</v>
      </c>
      <c r="I299" s="184"/>
    </row>
    <row r="300" spans="1:11" s="187" customFormat="1" ht="15" x14ac:dyDescent="0.2">
      <c r="A300" s="188">
        <v>29918</v>
      </c>
      <c r="B300" s="209" t="s">
        <v>3704</v>
      </c>
      <c r="C300" s="193" t="s">
        <v>3705</v>
      </c>
      <c r="D300" s="192" t="s">
        <v>1170</v>
      </c>
      <c r="E300" s="193" t="s">
        <v>861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5" x14ac:dyDescent="0.2">
      <c r="A301" s="188">
        <v>30018</v>
      </c>
      <c r="B301" s="209" t="s">
        <v>3706</v>
      </c>
      <c r="C301" s="193" t="s">
        <v>3707</v>
      </c>
      <c r="D301" s="192" t="s">
        <v>469</v>
      </c>
      <c r="E301" s="193" t="s">
        <v>861</v>
      </c>
      <c r="F301" s="192" t="s">
        <v>3697</v>
      </c>
      <c r="G301" s="194">
        <v>43357</v>
      </c>
      <c r="H301" s="183">
        <v>9</v>
      </c>
      <c r="I301" s="184"/>
    </row>
    <row r="302" spans="1:11" s="187" customFormat="1" ht="15" x14ac:dyDescent="0.2">
      <c r="A302" s="178">
        <v>30118</v>
      </c>
      <c r="B302" s="209" t="s">
        <v>3708</v>
      </c>
      <c r="C302" s="193" t="s">
        <v>3709</v>
      </c>
      <c r="D302" s="192" t="s">
        <v>298</v>
      </c>
      <c r="E302" s="193" t="s">
        <v>861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5" x14ac:dyDescent="0.2">
      <c r="A303" s="188">
        <v>30218</v>
      </c>
      <c r="B303" s="209" t="s">
        <v>3710</v>
      </c>
      <c r="C303" s="193" t="s">
        <v>3711</v>
      </c>
      <c r="D303" s="192" t="s">
        <v>298</v>
      </c>
      <c r="E303" s="193" t="s">
        <v>861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5" x14ac:dyDescent="0.2">
      <c r="A304" s="188">
        <v>30318</v>
      </c>
      <c r="B304" s="209" t="s">
        <v>3713</v>
      </c>
      <c r="C304" s="193" t="s">
        <v>3712</v>
      </c>
      <c r="D304" s="192" t="s">
        <v>730</v>
      </c>
      <c r="E304" s="193" t="s">
        <v>1197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5" x14ac:dyDescent="0.2">
      <c r="A305" s="188">
        <v>30418</v>
      </c>
      <c r="B305" s="209" t="s">
        <v>3720</v>
      </c>
      <c r="C305" s="193" t="s">
        <v>3714</v>
      </c>
      <c r="D305" s="192" t="s">
        <v>3715</v>
      </c>
      <c r="E305" s="193" t="s">
        <v>862</v>
      </c>
      <c r="F305" s="192" t="s">
        <v>3991</v>
      </c>
      <c r="G305" s="194">
        <v>43360</v>
      </c>
      <c r="H305" s="183">
        <v>9</v>
      </c>
    </row>
    <row r="306" spans="1:11" s="184" customFormat="1" ht="15" x14ac:dyDescent="0.2">
      <c r="A306" s="178">
        <v>30518</v>
      </c>
      <c r="B306" s="209" t="s">
        <v>3721</v>
      </c>
      <c r="C306" s="193" t="s">
        <v>3716</v>
      </c>
      <c r="D306" s="208" t="s">
        <v>1896</v>
      </c>
      <c r="E306" s="193" t="s">
        <v>3001</v>
      </c>
      <c r="F306" s="192" t="s">
        <v>2705</v>
      </c>
      <c r="G306" s="194">
        <v>43360</v>
      </c>
      <c r="H306" s="183">
        <v>9</v>
      </c>
    </row>
    <row r="307" spans="1:11" s="184" customFormat="1" ht="15" x14ac:dyDescent="0.2">
      <c r="A307" s="188">
        <v>30618</v>
      </c>
      <c r="B307" s="209" t="s">
        <v>3719</v>
      </c>
      <c r="C307" s="193" t="s">
        <v>3717</v>
      </c>
      <c r="D307" s="208" t="s">
        <v>723</v>
      </c>
      <c r="E307" s="193" t="s">
        <v>3002</v>
      </c>
      <c r="F307" s="192" t="s">
        <v>3718</v>
      </c>
      <c r="G307" s="194">
        <v>43360</v>
      </c>
      <c r="H307" s="183">
        <v>9</v>
      </c>
    </row>
    <row r="308" spans="1:11" s="184" customFormat="1" ht="15" x14ac:dyDescent="0.2">
      <c r="A308" s="188">
        <v>30718</v>
      </c>
      <c r="B308" s="209" t="s">
        <v>3722</v>
      </c>
      <c r="C308" s="193" t="s">
        <v>3723</v>
      </c>
      <c r="D308" s="192" t="s">
        <v>2867</v>
      </c>
      <c r="E308" s="193" t="s">
        <v>1197</v>
      </c>
      <c r="F308" s="192" t="s">
        <v>807</v>
      </c>
      <c r="G308" s="194">
        <v>43361</v>
      </c>
      <c r="H308" s="183">
        <v>9</v>
      </c>
    </row>
    <row r="309" spans="1:11" s="184" customFormat="1" ht="15" x14ac:dyDescent="0.2">
      <c r="A309" s="188">
        <v>30818</v>
      </c>
      <c r="B309" s="209" t="s">
        <v>3724</v>
      </c>
      <c r="C309" s="193" t="s">
        <v>3725</v>
      </c>
      <c r="D309" s="192" t="s">
        <v>1137</v>
      </c>
      <c r="E309" s="193" t="s">
        <v>861</v>
      </c>
      <c r="F309" s="192" t="s">
        <v>1714</v>
      </c>
      <c r="G309" s="194">
        <v>43331</v>
      </c>
      <c r="H309" s="183">
        <v>8</v>
      </c>
    </row>
    <row r="310" spans="1:11" s="184" customFormat="1" ht="15" x14ac:dyDescent="0.2">
      <c r="A310" s="178">
        <v>30918</v>
      </c>
      <c r="B310" s="209" t="s">
        <v>3727</v>
      </c>
      <c r="C310" s="193" t="s">
        <v>3726</v>
      </c>
      <c r="D310" s="208" t="s">
        <v>2485</v>
      </c>
      <c r="E310" s="193" t="s">
        <v>3001</v>
      </c>
      <c r="F310" s="192" t="s">
        <v>3337</v>
      </c>
      <c r="G310" s="194">
        <v>43363</v>
      </c>
      <c r="H310" s="183">
        <v>9</v>
      </c>
    </row>
    <row r="311" spans="1:11" s="184" customFormat="1" ht="15" x14ac:dyDescent="0.2">
      <c r="A311" s="188">
        <v>31018</v>
      </c>
      <c r="B311" s="209" t="s">
        <v>3729</v>
      </c>
      <c r="C311" s="193" t="s">
        <v>3728</v>
      </c>
      <c r="D311" s="192" t="s">
        <v>990</v>
      </c>
      <c r="E311" s="193" t="s">
        <v>1197</v>
      </c>
      <c r="F311" s="192" t="s">
        <v>815</v>
      </c>
      <c r="G311" s="194">
        <v>43363</v>
      </c>
      <c r="H311" s="183">
        <v>9</v>
      </c>
    </row>
    <row r="312" spans="1:11" s="184" customFormat="1" ht="15" x14ac:dyDescent="0.2">
      <c r="A312" s="188">
        <v>31118</v>
      </c>
      <c r="B312" s="210" t="s">
        <v>3730</v>
      </c>
      <c r="C312" s="193" t="s">
        <v>3731</v>
      </c>
      <c r="D312" s="192" t="s">
        <v>1137</v>
      </c>
      <c r="E312" s="193" t="s">
        <v>861</v>
      </c>
      <c r="F312" s="192" t="s">
        <v>828</v>
      </c>
      <c r="G312" s="194">
        <v>43333</v>
      </c>
      <c r="H312" s="183">
        <v>8</v>
      </c>
    </row>
    <row r="313" spans="1:11" s="184" customFormat="1" ht="15" x14ac:dyDescent="0.2">
      <c r="A313" s="188">
        <v>31218</v>
      </c>
      <c r="B313" s="210" t="s">
        <v>3732</v>
      </c>
      <c r="C313" s="193" t="s">
        <v>3733</v>
      </c>
      <c r="D313" s="192" t="s">
        <v>858</v>
      </c>
      <c r="E313" s="193" t="s">
        <v>861</v>
      </c>
      <c r="F313" s="192" t="s">
        <v>557</v>
      </c>
      <c r="G313" s="194">
        <v>43368</v>
      </c>
      <c r="H313" s="183">
        <v>9</v>
      </c>
    </row>
    <row r="314" spans="1:11" s="184" customFormat="1" ht="15" x14ac:dyDescent="0.2">
      <c r="A314" s="178">
        <v>31318</v>
      </c>
      <c r="B314" s="210" t="s">
        <v>3734</v>
      </c>
      <c r="C314" s="193" t="s">
        <v>3735</v>
      </c>
      <c r="D314" s="192" t="s">
        <v>1664</v>
      </c>
      <c r="E314" s="193" t="s">
        <v>861</v>
      </c>
      <c r="F314" s="192" t="s">
        <v>817</v>
      </c>
      <c r="G314" s="194">
        <v>43368</v>
      </c>
      <c r="H314" s="183">
        <v>9</v>
      </c>
    </row>
    <row r="315" spans="1:11" s="184" customFormat="1" ht="15" x14ac:dyDescent="0.2">
      <c r="A315" s="188">
        <v>31418</v>
      </c>
      <c r="B315" s="210" t="s">
        <v>3736</v>
      </c>
      <c r="C315" s="193" t="s">
        <v>3737</v>
      </c>
      <c r="D315" s="192" t="s">
        <v>1664</v>
      </c>
      <c r="E315" s="193" t="s">
        <v>861</v>
      </c>
      <c r="F315" s="192" t="s">
        <v>3995</v>
      </c>
      <c r="G315" s="194">
        <v>43337</v>
      </c>
      <c r="H315" s="183">
        <v>8</v>
      </c>
    </row>
    <row r="316" spans="1:11" s="184" customFormat="1" ht="15" x14ac:dyDescent="0.2">
      <c r="A316" s="188">
        <v>31518</v>
      </c>
      <c r="B316" s="209" t="s">
        <v>3738</v>
      </c>
      <c r="C316" s="193" t="s">
        <v>3739</v>
      </c>
      <c r="D316" s="192" t="s">
        <v>3407</v>
      </c>
      <c r="E316" s="193" t="s">
        <v>1197</v>
      </c>
      <c r="F316" s="192" t="s">
        <v>3990</v>
      </c>
      <c r="G316" s="194">
        <v>43376</v>
      </c>
      <c r="H316" s="183">
        <v>10</v>
      </c>
    </row>
    <row r="317" spans="1:11" s="184" customFormat="1" ht="15" x14ac:dyDescent="0.2">
      <c r="A317" s="188">
        <v>31618</v>
      </c>
      <c r="B317" s="209" t="s">
        <v>3741</v>
      </c>
      <c r="C317" s="193" t="s">
        <v>3740</v>
      </c>
      <c r="D317" s="192" t="s">
        <v>310</v>
      </c>
      <c r="E317" s="193" t="s">
        <v>1197</v>
      </c>
      <c r="F317" s="192" t="s">
        <v>826</v>
      </c>
      <c r="G317" s="194">
        <v>43377</v>
      </c>
      <c r="H317" s="183">
        <v>10</v>
      </c>
    </row>
    <row r="318" spans="1:11" s="184" customFormat="1" ht="15" x14ac:dyDescent="0.2">
      <c r="A318" s="178">
        <v>31718</v>
      </c>
      <c r="B318" s="209" t="s">
        <v>3742</v>
      </c>
      <c r="C318" s="193" t="s">
        <v>3743</v>
      </c>
      <c r="D318" s="192" t="s">
        <v>3986</v>
      </c>
      <c r="E318" s="193" t="s">
        <v>862</v>
      </c>
      <c r="F318" s="192" t="s">
        <v>3991</v>
      </c>
      <c r="G318" s="194">
        <v>43377</v>
      </c>
      <c r="H318" s="183">
        <v>10</v>
      </c>
    </row>
    <row r="319" spans="1:11" s="184" customFormat="1" ht="15" x14ac:dyDescent="0.2">
      <c r="A319" s="188">
        <v>31818</v>
      </c>
      <c r="B319" s="209" t="s">
        <v>3745</v>
      </c>
      <c r="C319" s="193" t="s">
        <v>3744</v>
      </c>
      <c r="D319" s="192" t="s">
        <v>1145</v>
      </c>
      <c r="E319" s="193" t="s">
        <v>1197</v>
      </c>
      <c r="F319" s="192" t="s">
        <v>3361</v>
      </c>
      <c r="G319" s="194">
        <v>43377</v>
      </c>
      <c r="H319" s="183">
        <v>10</v>
      </c>
    </row>
    <row r="320" spans="1:11" s="184" customFormat="1" ht="15" x14ac:dyDescent="0.2">
      <c r="A320" s="188">
        <v>31918</v>
      </c>
      <c r="B320" s="209" t="s">
        <v>3746</v>
      </c>
      <c r="C320" s="193" t="s">
        <v>3747</v>
      </c>
      <c r="D320" s="192" t="s">
        <v>3407</v>
      </c>
      <c r="E320" s="193" t="s">
        <v>1197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5" x14ac:dyDescent="0.2">
      <c r="A321" s="188">
        <v>32018</v>
      </c>
      <c r="B321" s="209" t="s">
        <v>3749</v>
      </c>
      <c r="C321" s="193" t="s">
        <v>3748</v>
      </c>
      <c r="D321" s="192" t="s">
        <v>3809</v>
      </c>
      <c r="E321" s="193" t="s">
        <v>1197</v>
      </c>
      <c r="F321" s="192" t="s">
        <v>2269</v>
      </c>
      <c r="G321" s="194">
        <v>43381</v>
      </c>
      <c r="H321" s="183">
        <v>10</v>
      </c>
      <c r="I321" s="184"/>
    </row>
    <row r="322" spans="1:11" s="187" customFormat="1" ht="15" x14ac:dyDescent="0.2">
      <c r="A322" s="178">
        <v>32118</v>
      </c>
      <c r="B322" s="209" t="s">
        <v>3750</v>
      </c>
      <c r="C322" s="193" t="s">
        <v>3751</v>
      </c>
      <c r="D322" s="192" t="s">
        <v>595</v>
      </c>
      <c r="E322" s="193" t="s">
        <v>1197</v>
      </c>
      <c r="F322" s="192" t="s">
        <v>3752</v>
      </c>
      <c r="G322" s="194">
        <v>43381</v>
      </c>
      <c r="H322" s="183">
        <v>10</v>
      </c>
      <c r="I322" s="184"/>
    </row>
    <row r="323" spans="1:11" s="187" customFormat="1" ht="15" x14ac:dyDescent="0.2">
      <c r="A323" s="188">
        <v>32218</v>
      </c>
      <c r="B323" s="210" t="s">
        <v>3754</v>
      </c>
      <c r="C323" s="193" t="s">
        <v>3753</v>
      </c>
      <c r="D323" s="192" t="s">
        <v>3755</v>
      </c>
      <c r="E323" s="193" t="s">
        <v>1197</v>
      </c>
      <c r="F323" s="192" t="s">
        <v>2269</v>
      </c>
      <c r="G323" s="194">
        <v>43382</v>
      </c>
      <c r="H323" s="183">
        <v>10</v>
      </c>
      <c r="I323" s="184"/>
    </row>
    <row r="324" spans="1:11" s="187" customFormat="1" ht="15.75" x14ac:dyDescent="0.2">
      <c r="A324" s="188">
        <v>32318</v>
      </c>
      <c r="B324" s="210" t="s">
        <v>3756</v>
      </c>
      <c r="C324" s="193" t="s">
        <v>3652</v>
      </c>
      <c r="D324" s="192" t="s">
        <v>3256</v>
      </c>
      <c r="E324" s="193" t="s">
        <v>1197</v>
      </c>
      <c r="F324" s="192" t="s">
        <v>3179</v>
      </c>
      <c r="G324" s="194">
        <v>43382</v>
      </c>
      <c r="H324" s="183">
        <v>10</v>
      </c>
      <c r="I324" s="184"/>
      <c r="J324" s="218"/>
    </row>
    <row r="325" spans="1:11" s="187" customFormat="1" ht="15" x14ac:dyDescent="0.2">
      <c r="A325" s="188">
        <v>32418</v>
      </c>
      <c r="B325" s="210" t="s">
        <v>3757</v>
      </c>
      <c r="C325" s="193" t="s">
        <v>3758</v>
      </c>
      <c r="D325" s="192" t="s">
        <v>1137</v>
      </c>
      <c r="E325" s="193" t="s">
        <v>1197</v>
      </c>
      <c r="F325" s="192" t="s">
        <v>1930</v>
      </c>
      <c r="G325" s="194">
        <v>43388</v>
      </c>
      <c r="H325" s="183">
        <v>10</v>
      </c>
      <c r="I325" s="184"/>
    </row>
    <row r="326" spans="1:11" s="187" customFormat="1" ht="15" x14ac:dyDescent="0.2">
      <c r="A326" s="178">
        <v>32518</v>
      </c>
      <c r="B326" s="210" t="s">
        <v>3759</v>
      </c>
      <c r="C326" s="193" t="s">
        <v>3760</v>
      </c>
      <c r="D326" s="192" t="s">
        <v>3808</v>
      </c>
      <c r="E326" s="193" t="s">
        <v>1197</v>
      </c>
      <c r="F326" s="192" t="s">
        <v>3697</v>
      </c>
      <c r="G326" s="194">
        <v>43390</v>
      </c>
      <c r="H326" s="183">
        <v>10</v>
      </c>
      <c r="I326" s="184"/>
    </row>
    <row r="327" spans="1:11" s="187" customFormat="1" ht="15" x14ac:dyDescent="0.2">
      <c r="A327" s="188">
        <v>32618</v>
      </c>
      <c r="B327" s="210" t="s">
        <v>3761</v>
      </c>
      <c r="C327" s="193" t="s">
        <v>3762</v>
      </c>
      <c r="D327" s="208" t="s">
        <v>858</v>
      </c>
      <c r="E327" s="193" t="s">
        <v>861</v>
      </c>
      <c r="F327" s="192" t="s">
        <v>3179</v>
      </c>
      <c r="G327" s="194">
        <v>43391</v>
      </c>
      <c r="H327" s="183">
        <v>10</v>
      </c>
      <c r="I327" s="184"/>
    </row>
    <row r="328" spans="1:11" s="187" customFormat="1" ht="15" x14ac:dyDescent="0.2">
      <c r="A328" s="188">
        <v>32718</v>
      </c>
      <c r="B328" s="210" t="s">
        <v>3763</v>
      </c>
      <c r="C328" s="193" t="s">
        <v>3764</v>
      </c>
      <c r="D328" s="208" t="s">
        <v>1446</v>
      </c>
      <c r="E328" s="193" t="s">
        <v>861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5" x14ac:dyDescent="0.2">
      <c r="A329" s="188">
        <v>32818</v>
      </c>
      <c r="B329" s="210" t="s">
        <v>3765</v>
      </c>
      <c r="C329" s="193" t="s">
        <v>3766</v>
      </c>
      <c r="D329" s="208" t="s">
        <v>1446</v>
      </c>
      <c r="E329" s="193" t="s">
        <v>861</v>
      </c>
      <c r="F329" s="192" t="s">
        <v>3082</v>
      </c>
      <c r="G329" s="194">
        <v>43391</v>
      </c>
      <c r="H329" s="183">
        <v>10</v>
      </c>
      <c r="I329" s="184"/>
    </row>
    <row r="330" spans="1:11" s="187" customFormat="1" ht="15" x14ac:dyDescent="0.2">
      <c r="A330" s="178">
        <v>32918</v>
      </c>
      <c r="B330" s="210" t="s">
        <v>3767</v>
      </c>
      <c r="C330" s="193" t="s">
        <v>3768</v>
      </c>
      <c r="D330" s="208" t="s">
        <v>3196</v>
      </c>
      <c r="E330" s="193" t="s">
        <v>861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5" x14ac:dyDescent="0.2">
      <c r="A331" s="188">
        <v>33018</v>
      </c>
      <c r="B331" s="210" t="s">
        <v>3769</v>
      </c>
      <c r="C331" s="193" t="s">
        <v>3770</v>
      </c>
      <c r="D331" s="192" t="s">
        <v>3319</v>
      </c>
      <c r="E331" s="193" t="s">
        <v>861</v>
      </c>
      <c r="F331" s="192" t="s">
        <v>1188</v>
      </c>
      <c r="G331" s="194">
        <v>43391</v>
      </c>
      <c r="H331" s="183">
        <v>10</v>
      </c>
      <c r="I331" s="184"/>
    </row>
    <row r="332" spans="1:11" s="187" customFormat="1" ht="15" x14ac:dyDescent="0.2">
      <c r="A332" s="188">
        <v>33118</v>
      </c>
      <c r="B332" s="210" t="s">
        <v>3771</v>
      </c>
      <c r="C332" s="193" t="s">
        <v>3772</v>
      </c>
      <c r="D332" s="192" t="s">
        <v>3319</v>
      </c>
      <c r="E332" s="193" t="s">
        <v>861</v>
      </c>
      <c r="F332" s="192" t="s">
        <v>2259</v>
      </c>
      <c r="G332" s="194">
        <v>43391</v>
      </c>
      <c r="H332" s="183">
        <v>10</v>
      </c>
      <c r="I332" s="184"/>
    </row>
    <row r="333" spans="1:11" s="187" customFormat="1" ht="15" x14ac:dyDescent="0.2">
      <c r="A333" s="188">
        <v>33218</v>
      </c>
      <c r="B333" s="210" t="s">
        <v>3773</v>
      </c>
      <c r="C333" s="193" t="s">
        <v>3774</v>
      </c>
      <c r="D333" s="192" t="s">
        <v>2469</v>
      </c>
      <c r="E333" s="193" t="s">
        <v>861</v>
      </c>
      <c r="F333" s="192" t="s">
        <v>3996</v>
      </c>
      <c r="G333" s="194">
        <v>43391</v>
      </c>
      <c r="H333" s="183">
        <v>10</v>
      </c>
      <c r="I333" s="184"/>
    </row>
    <row r="334" spans="1:11" s="187" customFormat="1" ht="15" x14ac:dyDescent="0.2">
      <c r="A334" s="178">
        <v>33318</v>
      </c>
      <c r="B334" s="210" t="s">
        <v>3775</v>
      </c>
      <c r="C334" s="193" t="s">
        <v>3776</v>
      </c>
      <c r="D334" s="192" t="s">
        <v>2469</v>
      </c>
      <c r="E334" s="193" t="s">
        <v>861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5" x14ac:dyDescent="0.2">
      <c r="A335" s="188">
        <v>33418</v>
      </c>
      <c r="B335" s="210" t="s">
        <v>3777</v>
      </c>
      <c r="C335" s="193" t="s">
        <v>3778</v>
      </c>
      <c r="D335" s="192" t="s">
        <v>2469</v>
      </c>
      <c r="E335" s="193" t="s">
        <v>861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5" x14ac:dyDescent="0.2">
      <c r="A336" s="188">
        <v>33518</v>
      </c>
      <c r="B336" s="210" t="s">
        <v>3779</v>
      </c>
      <c r="C336" s="193" t="s">
        <v>3780</v>
      </c>
      <c r="D336" s="192" t="s">
        <v>1137</v>
      </c>
      <c r="E336" s="193" t="s">
        <v>861</v>
      </c>
      <c r="F336" s="192" t="s">
        <v>1929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5" x14ac:dyDescent="0.2">
      <c r="A337" s="188">
        <v>33618</v>
      </c>
      <c r="B337" s="210" t="s">
        <v>3781</v>
      </c>
      <c r="C337" s="193" t="s">
        <v>3782</v>
      </c>
      <c r="D337" s="192" t="s">
        <v>198</v>
      </c>
      <c r="E337" s="193" t="s">
        <v>1197</v>
      </c>
      <c r="F337" s="192" t="s">
        <v>815</v>
      </c>
      <c r="G337" s="194">
        <v>43391</v>
      </c>
      <c r="H337" s="183">
        <v>10</v>
      </c>
    </row>
    <row r="338" spans="1:8" s="184" customFormat="1" ht="15" x14ac:dyDescent="0.2">
      <c r="A338" s="178">
        <v>33718</v>
      </c>
      <c r="B338" s="210" t="s">
        <v>3783</v>
      </c>
      <c r="C338" s="193" t="s">
        <v>3784</v>
      </c>
      <c r="D338" s="192" t="s">
        <v>1137</v>
      </c>
      <c r="E338" s="193" t="s">
        <v>1197</v>
      </c>
      <c r="F338" s="192" t="s">
        <v>3992</v>
      </c>
      <c r="G338" s="194">
        <v>43391</v>
      </c>
      <c r="H338" s="183">
        <v>10</v>
      </c>
    </row>
    <row r="339" spans="1:8" s="184" customFormat="1" ht="15" x14ac:dyDescent="0.2">
      <c r="A339" s="188">
        <v>33818</v>
      </c>
      <c r="B339" s="210" t="s">
        <v>3785</v>
      </c>
      <c r="C339" s="193" t="s">
        <v>3786</v>
      </c>
      <c r="D339" s="192" t="s">
        <v>3787</v>
      </c>
      <c r="E339" s="193" t="s">
        <v>3001</v>
      </c>
      <c r="F339" s="192" t="s">
        <v>3170</v>
      </c>
      <c r="G339" s="194">
        <v>43391</v>
      </c>
      <c r="H339" s="183">
        <v>10</v>
      </c>
    </row>
    <row r="340" spans="1:8" s="184" customFormat="1" ht="15" x14ac:dyDescent="0.2">
      <c r="A340" s="188">
        <v>33918</v>
      </c>
      <c r="B340" s="210" t="s">
        <v>3788</v>
      </c>
      <c r="C340" s="193" t="s">
        <v>3789</v>
      </c>
      <c r="D340" s="208" t="s">
        <v>3810</v>
      </c>
      <c r="E340" s="193" t="s">
        <v>3001</v>
      </c>
      <c r="F340" s="192" t="s">
        <v>2680</v>
      </c>
      <c r="G340" s="194">
        <v>43395</v>
      </c>
      <c r="H340" s="183">
        <v>10</v>
      </c>
    </row>
    <row r="341" spans="1:8" s="184" customFormat="1" ht="15" x14ac:dyDescent="0.2">
      <c r="A341" s="188">
        <v>34018</v>
      </c>
      <c r="B341" s="210" t="s">
        <v>3790</v>
      </c>
      <c r="C341" s="193" t="s">
        <v>3791</v>
      </c>
      <c r="D341" s="208" t="s">
        <v>647</v>
      </c>
      <c r="E341" s="193" t="s">
        <v>3001</v>
      </c>
      <c r="F341" s="192" t="s">
        <v>2494</v>
      </c>
      <c r="G341" s="194">
        <v>43396</v>
      </c>
      <c r="H341" s="183">
        <v>10</v>
      </c>
    </row>
    <row r="342" spans="1:8" s="184" customFormat="1" ht="15" x14ac:dyDescent="0.2">
      <c r="A342" s="178">
        <v>34118</v>
      </c>
      <c r="B342" s="210" t="s">
        <v>3792</v>
      </c>
      <c r="C342" s="193" t="s">
        <v>3793</v>
      </c>
      <c r="D342" s="192" t="s">
        <v>1137</v>
      </c>
      <c r="E342" s="193" t="s">
        <v>1197</v>
      </c>
      <c r="F342" s="192" t="s">
        <v>807</v>
      </c>
      <c r="G342" s="194">
        <v>43396</v>
      </c>
      <c r="H342" s="183">
        <v>10</v>
      </c>
    </row>
    <row r="343" spans="1:8" s="184" customFormat="1" ht="15" x14ac:dyDescent="0.2">
      <c r="A343" s="188">
        <v>34218</v>
      </c>
      <c r="B343" s="210" t="s">
        <v>3794</v>
      </c>
      <c r="C343" s="193" t="s">
        <v>3795</v>
      </c>
      <c r="D343" s="192" t="s">
        <v>3796</v>
      </c>
      <c r="E343" s="193" t="s">
        <v>1197</v>
      </c>
      <c r="F343" s="192" t="s">
        <v>2269</v>
      </c>
      <c r="G343" s="194">
        <v>43398</v>
      </c>
      <c r="H343" s="183">
        <v>10</v>
      </c>
    </row>
    <row r="344" spans="1:8" s="184" customFormat="1" ht="15" x14ac:dyDescent="0.2">
      <c r="A344" s="188">
        <v>34318</v>
      </c>
      <c r="B344" s="209" t="s">
        <v>3797</v>
      </c>
      <c r="C344" s="193" t="s">
        <v>3798</v>
      </c>
      <c r="D344" s="192" t="s">
        <v>853</v>
      </c>
      <c r="E344" s="193" t="s">
        <v>1197</v>
      </c>
      <c r="F344" s="192" t="s">
        <v>3697</v>
      </c>
      <c r="G344" s="194">
        <v>43398</v>
      </c>
      <c r="H344" s="183">
        <v>10</v>
      </c>
    </row>
    <row r="345" spans="1:8" s="184" customFormat="1" ht="15" x14ac:dyDescent="0.2">
      <c r="A345" s="188">
        <v>34418</v>
      </c>
      <c r="B345" s="210" t="s">
        <v>3799</v>
      </c>
      <c r="C345" s="193" t="s">
        <v>3800</v>
      </c>
      <c r="D345" s="208" t="s">
        <v>200</v>
      </c>
      <c r="E345" s="193" t="s">
        <v>3002</v>
      </c>
      <c r="F345" s="192" t="s">
        <v>3694</v>
      </c>
      <c r="G345" s="194">
        <v>43403</v>
      </c>
      <c r="H345" s="183">
        <v>10</v>
      </c>
    </row>
    <row r="346" spans="1:8" s="184" customFormat="1" ht="15" x14ac:dyDescent="0.2">
      <c r="A346" s="178">
        <v>34518</v>
      </c>
      <c r="B346" s="209" t="s">
        <v>3813</v>
      </c>
      <c r="C346" s="193" t="s">
        <v>3812</v>
      </c>
      <c r="D346" s="192" t="s">
        <v>2485</v>
      </c>
      <c r="E346" s="193" t="s">
        <v>3001</v>
      </c>
      <c r="F346" s="192" t="s">
        <v>2494</v>
      </c>
      <c r="G346" s="194">
        <v>43405</v>
      </c>
      <c r="H346" s="183">
        <v>11</v>
      </c>
    </row>
    <row r="347" spans="1:8" s="184" customFormat="1" ht="15" x14ac:dyDescent="0.2">
      <c r="A347" s="188">
        <v>34618</v>
      </c>
      <c r="B347" s="209" t="s">
        <v>3814</v>
      </c>
      <c r="C347" s="193" t="s">
        <v>3815</v>
      </c>
      <c r="D347" s="192" t="s">
        <v>3985</v>
      </c>
      <c r="E347" s="193" t="s">
        <v>862</v>
      </c>
      <c r="F347" s="192" t="s">
        <v>1720</v>
      </c>
      <c r="G347" s="194">
        <v>43412</v>
      </c>
      <c r="H347" s="183">
        <v>11</v>
      </c>
    </row>
    <row r="348" spans="1:8" s="184" customFormat="1" ht="15" x14ac:dyDescent="0.2">
      <c r="A348" s="188">
        <v>34718</v>
      </c>
      <c r="B348" s="209" t="s">
        <v>3820</v>
      </c>
      <c r="C348" s="193" t="s">
        <v>3816</v>
      </c>
      <c r="D348" s="192" t="s">
        <v>3985</v>
      </c>
      <c r="E348" s="193" t="s">
        <v>862</v>
      </c>
      <c r="F348" s="192" t="s">
        <v>1720</v>
      </c>
      <c r="G348" s="194">
        <v>43412</v>
      </c>
      <c r="H348" s="183">
        <v>11</v>
      </c>
    </row>
    <row r="349" spans="1:8" s="184" customFormat="1" ht="15" x14ac:dyDescent="0.2">
      <c r="A349" s="188">
        <v>34818</v>
      </c>
      <c r="B349" s="209" t="s">
        <v>3817</v>
      </c>
      <c r="C349" s="193" t="s">
        <v>3818</v>
      </c>
      <c r="D349" s="192" t="s">
        <v>3809</v>
      </c>
      <c r="E349" s="193" t="s">
        <v>1197</v>
      </c>
      <c r="F349" s="192" t="s">
        <v>2269</v>
      </c>
      <c r="G349" s="194">
        <v>43413</v>
      </c>
      <c r="H349" s="183">
        <v>11</v>
      </c>
    </row>
    <row r="350" spans="1:8" s="184" customFormat="1" ht="15" x14ac:dyDescent="0.2">
      <c r="A350" s="178">
        <v>34918</v>
      </c>
      <c r="B350" s="209" t="s">
        <v>3819</v>
      </c>
      <c r="C350" s="193" t="s">
        <v>3821</v>
      </c>
      <c r="D350" s="192" t="s">
        <v>3984</v>
      </c>
      <c r="E350" s="193" t="s">
        <v>1197</v>
      </c>
      <c r="F350" s="192" t="s">
        <v>1188</v>
      </c>
      <c r="G350" s="194">
        <v>43413</v>
      </c>
      <c r="H350" s="183">
        <v>11</v>
      </c>
    </row>
    <row r="351" spans="1:8" s="184" customFormat="1" ht="15" x14ac:dyDescent="0.2">
      <c r="A351" s="188">
        <v>35018</v>
      </c>
      <c r="B351" s="210" t="s">
        <v>3822</v>
      </c>
      <c r="C351" s="193" t="s">
        <v>3823</v>
      </c>
      <c r="D351" s="192" t="s">
        <v>1178</v>
      </c>
      <c r="E351" s="193" t="s">
        <v>1197</v>
      </c>
      <c r="F351" s="192" t="s">
        <v>1188</v>
      </c>
      <c r="G351" s="194">
        <v>43413</v>
      </c>
      <c r="H351" s="183">
        <v>11</v>
      </c>
    </row>
    <row r="352" spans="1:8" s="184" customFormat="1" ht="15" x14ac:dyDescent="0.2">
      <c r="A352" s="188">
        <v>35118</v>
      </c>
      <c r="B352" s="209" t="s">
        <v>3939</v>
      </c>
      <c r="C352" s="193" t="s">
        <v>3825</v>
      </c>
      <c r="D352" s="192" t="s">
        <v>3983</v>
      </c>
      <c r="E352" s="193" t="s">
        <v>1197</v>
      </c>
      <c r="F352" s="192" t="s">
        <v>3991</v>
      </c>
      <c r="G352" s="194">
        <v>43414</v>
      </c>
      <c r="H352" s="183" t="s">
        <v>3824</v>
      </c>
    </row>
    <row r="353" spans="1:8" s="184" customFormat="1" ht="15" x14ac:dyDescent="0.2">
      <c r="A353" s="188">
        <v>35218</v>
      </c>
      <c r="B353" s="209" t="s">
        <v>3826</v>
      </c>
      <c r="C353" s="213" t="s">
        <v>3940</v>
      </c>
      <c r="D353" s="192" t="s">
        <v>1446</v>
      </c>
      <c r="E353" s="193" t="s">
        <v>861</v>
      </c>
      <c r="F353" s="192" t="s">
        <v>1181</v>
      </c>
      <c r="G353" s="194">
        <v>43418</v>
      </c>
      <c r="H353" s="183" t="s">
        <v>3824</v>
      </c>
    </row>
    <row r="354" spans="1:8" s="184" customFormat="1" ht="15" x14ac:dyDescent="0.2">
      <c r="A354" s="188">
        <v>35318</v>
      </c>
      <c r="B354" s="209" t="s">
        <v>3827</v>
      </c>
      <c r="C354" s="213" t="s">
        <v>3941</v>
      </c>
      <c r="D354" s="192" t="s">
        <v>1664</v>
      </c>
      <c r="E354" s="193" t="s">
        <v>861</v>
      </c>
      <c r="F354" s="192" t="s">
        <v>4039</v>
      </c>
      <c r="G354" s="194">
        <v>43418</v>
      </c>
      <c r="H354" s="183" t="s">
        <v>3824</v>
      </c>
    </row>
    <row r="355" spans="1:8" s="184" customFormat="1" ht="15" x14ac:dyDescent="0.2">
      <c r="A355" s="188">
        <v>35418</v>
      </c>
      <c r="B355" s="209" t="s">
        <v>3828</v>
      </c>
      <c r="C355" s="213" t="s">
        <v>3942</v>
      </c>
      <c r="D355" s="192" t="s">
        <v>2469</v>
      </c>
      <c r="E355" s="193" t="s">
        <v>861</v>
      </c>
      <c r="F355" s="192" t="s">
        <v>3697</v>
      </c>
      <c r="G355" s="194">
        <v>43418</v>
      </c>
      <c r="H355" s="183" t="s">
        <v>3824</v>
      </c>
    </row>
    <row r="356" spans="1:8" s="184" customFormat="1" ht="15" x14ac:dyDescent="0.2">
      <c r="A356" s="188">
        <v>35518</v>
      </c>
      <c r="B356" s="209" t="s">
        <v>3829</v>
      </c>
      <c r="C356" s="213" t="s">
        <v>3943</v>
      </c>
      <c r="D356" s="192" t="s">
        <v>730</v>
      </c>
      <c r="E356" s="193" t="s">
        <v>861</v>
      </c>
      <c r="F356" s="192" t="s">
        <v>1182</v>
      </c>
      <c r="G356" s="194">
        <v>43418</v>
      </c>
      <c r="H356" s="183" t="s">
        <v>3824</v>
      </c>
    </row>
    <row r="357" spans="1:8" s="184" customFormat="1" ht="15" x14ac:dyDescent="0.2">
      <c r="A357" s="188">
        <v>35618</v>
      </c>
      <c r="B357" s="209" t="s">
        <v>3830</v>
      </c>
      <c r="C357" s="213" t="s">
        <v>3944</v>
      </c>
      <c r="D357" s="192" t="s">
        <v>1178</v>
      </c>
      <c r="E357" s="193" t="s">
        <v>861</v>
      </c>
      <c r="F357" s="192" t="s">
        <v>1182</v>
      </c>
      <c r="G357" s="194">
        <v>43418</v>
      </c>
      <c r="H357" s="183" t="s">
        <v>3824</v>
      </c>
    </row>
    <row r="358" spans="1:8" s="184" customFormat="1" ht="15" x14ac:dyDescent="0.2">
      <c r="A358" s="188">
        <v>35718</v>
      </c>
      <c r="B358" s="209" t="s">
        <v>3831</v>
      </c>
      <c r="C358" s="213" t="s">
        <v>3945</v>
      </c>
      <c r="D358" s="192" t="s">
        <v>3301</v>
      </c>
      <c r="E358" s="193" t="s">
        <v>861</v>
      </c>
      <c r="F358" s="192" t="s">
        <v>3988</v>
      </c>
      <c r="G358" s="194">
        <v>43418</v>
      </c>
      <c r="H358" s="183" t="s">
        <v>3824</v>
      </c>
    </row>
    <row r="359" spans="1:8" s="184" customFormat="1" ht="15" x14ac:dyDescent="0.2">
      <c r="A359" s="188">
        <v>35818</v>
      </c>
      <c r="B359" s="209" t="s">
        <v>3832</v>
      </c>
      <c r="C359" s="213" t="s">
        <v>3946</v>
      </c>
      <c r="D359" s="192" t="s">
        <v>856</v>
      </c>
      <c r="E359" s="193" t="s">
        <v>861</v>
      </c>
      <c r="F359" s="192" t="s">
        <v>2522</v>
      </c>
      <c r="G359" s="194">
        <v>43418</v>
      </c>
      <c r="H359" s="183" t="s">
        <v>3824</v>
      </c>
    </row>
    <row r="360" spans="1:8" s="184" customFormat="1" ht="15" x14ac:dyDescent="0.2">
      <c r="A360" s="188">
        <v>35918</v>
      </c>
      <c r="B360" s="209" t="s">
        <v>3833</v>
      </c>
      <c r="C360" s="213" t="s">
        <v>3947</v>
      </c>
      <c r="D360" s="192" t="s">
        <v>3196</v>
      </c>
      <c r="E360" s="193" t="s">
        <v>861</v>
      </c>
      <c r="F360" s="192" t="s">
        <v>3697</v>
      </c>
      <c r="G360" s="194">
        <v>43418</v>
      </c>
      <c r="H360" s="183" t="s">
        <v>3824</v>
      </c>
    </row>
    <row r="361" spans="1:8" s="184" customFormat="1" ht="15" x14ac:dyDescent="0.2">
      <c r="A361" s="188">
        <v>36018</v>
      </c>
      <c r="B361" s="209" t="s">
        <v>3834</v>
      </c>
      <c r="C361" s="213" t="s">
        <v>3835</v>
      </c>
      <c r="D361" s="192" t="s">
        <v>3018</v>
      </c>
      <c r="E361" s="193" t="s">
        <v>1197</v>
      </c>
      <c r="F361" s="192" t="s">
        <v>3361</v>
      </c>
      <c r="G361" s="194">
        <v>43423</v>
      </c>
      <c r="H361" s="183" t="s">
        <v>3824</v>
      </c>
    </row>
    <row r="362" spans="1:8" s="184" customFormat="1" ht="15" x14ac:dyDescent="0.2">
      <c r="A362" s="178">
        <v>36118</v>
      </c>
      <c r="B362" s="209" t="s">
        <v>3836</v>
      </c>
      <c r="C362" s="213" t="s">
        <v>3837</v>
      </c>
      <c r="D362" s="192" t="s">
        <v>2531</v>
      </c>
      <c r="E362" s="193" t="s">
        <v>3001</v>
      </c>
      <c r="F362" s="192" t="s">
        <v>2494</v>
      </c>
      <c r="G362" s="194">
        <v>43424</v>
      </c>
      <c r="H362" s="183" t="s">
        <v>3824</v>
      </c>
    </row>
    <row r="363" spans="1:8" s="184" customFormat="1" ht="15" x14ac:dyDescent="0.2">
      <c r="A363" s="188">
        <v>36218</v>
      </c>
      <c r="B363" s="209" t="s">
        <v>3838</v>
      </c>
      <c r="C363" s="213" t="s">
        <v>3948</v>
      </c>
      <c r="D363" s="192" t="s">
        <v>1669</v>
      </c>
      <c r="E363" s="193" t="s">
        <v>1197</v>
      </c>
      <c r="F363" s="192" t="s">
        <v>2480</v>
      </c>
      <c r="G363" s="194">
        <v>43425</v>
      </c>
      <c r="H363" s="183" t="s">
        <v>3824</v>
      </c>
    </row>
    <row r="364" spans="1:8" s="184" customFormat="1" ht="15" x14ac:dyDescent="0.2">
      <c r="A364" s="188">
        <v>36318</v>
      </c>
      <c r="B364" s="209" t="s">
        <v>3839</v>
      </c>
      <c r="C364" s="213" t="s">
        <v>3840</v>
      </c>
      <c r="D364" s="192" t="s">
        <v>846</v>
      </c>
      <c r="E364" s="193" t="s">
        <v>1197</v>
      </c>
      <c r="F364" s="192" t="s">
        <v>3294</v>
      </c>
      <c r="G364" s="194">
        <v>43427</v>
      </c>
      <c r="H364" s="183" t="s">
        <v>3824</v>
      </c>
    </row>
    <row r="365" spans="1:8" s="184" customFormat="1" ht="15" x14ac:dyDescent="0.2">
      <c r="A365" s="188">
        <v>36418</v>
      </c>
      <c r="B365" s="209" t="s">
        <v>3841</v>
      </c>
      <c r="C365" s="213" t="s">
        <v>3842</v>
      </c>
      <c r="D365" s="192" t="s">
        <v>1137</v>
      </c>
      <c r="E365" s="193" t="s">
        <v>1197</v>
      </c>
      <c r="F365" s="192" t="s">
        <v>807</v>
      </c>
      <c r="G365" s="194">
        <v>43427</v>
      </c>
      <c r="H365" s="183" t="s">
        <v>3824</v>
      </c>
    </row>
    <row r="366" spans="1:8" s="184" customFormat="1" ht="15" x14ac:dyDescent="0.2">
      <c r="A366" s="178">
        <v>36518</v>
      </c>
      <c r="B366" s="209" t="s">
        <v>3843</v>
      </c>
      <c r="C366" s="213" t="s">
        <v>3844</v>
      </c>
      <c r="D366" s="192" t="s">
        <v>1137</v>
      </c>
      <c r="E366" s="193" t="s">
        <v>1197</v>
      </c>
      <c r="F366" s="192" t="s">
        <v>3988</v>
      </c>
      <c r="G366" s="194">
        <v>43427</v>
      </c>
      <c r="H366" s="183" t="s">
        <v>3824</v>
      </c>
    </row>
    <row r="367" spans="1:8" s="184" customFormat="1" ht="15" x14ac:dyDescent="0.2">
      <c r="A367" s="188">
        <v>36618</v>
      </c>
      <c r="B367" s="209" t="s">
        <v>3845</v>
      </c>
      <c r="C367" s="213" t="s">
        <v>3846</v>
      </c>
      <c r="D367" s="192" t="s">
        <v>1137</v>
      </c>
      <c r="E367" s="193" t="s">
        <v>1197</v>
      </c>
      <c r="F367" s="192" t="s">
        <v>3294</v>
      </c>
      <c r="G367" s="194">
        <v>43427</v>
      </c>
      <c r="H367" s="183" t="s">
        <v>3824</v>
      </c>
    </row>
    <row r="368" spans="1:8" s="184" customFormat="1" ht="15" x14ac:dyDescent="0.2">
      <c r="A368" s="188">
        <v>36718</v>
      </c>
      <c r="B368" s="209" t="s">
        <v>3847</v>
      </c>
      <c r="C368" s="219" t="s">
        <v>3949</v>
      </c>
      <c r="D368" s="192" t="s">
        <v>772</v>
      </c>
      <c r="E368" s="193" t="s">
        <v>861</v>
      </c>
      <c r="F368" s="192" t="s">
        <v>3672</v>
      </c>
      <c r="G368" s="194">
        <v>43430</v>
      </c>
      <c r="H368" s="183" t="s">
        <v>3824</v>
      </c>
    </row>
    <row r="369" spans="1:8" s="184" customFormat="1" ht="15" x14ac:dyDescent="0.2">
      <c r="A369" s="188">
        <v>36818</v>
      </c>
      <c r="B369" s="209" t="s">
        <v>3848</v>
      </c>
      <c r="C369" s="213" t="s">
        <v>3950</v>
      </c>
      <c r="D369" s="192" t="s">
        <v>1137</v>
      </c>
      <c r="E369" s="193" t="s">
        <v>861</v>
      </c>
      <c r="F369" s="192" t="s">
        <v>3849</v>
      </c>
      <c r="G369" s="194">
        <v>43430</v>
      </c>
      <c r="H369" s="183" t="s">
        <v>3824</v>
      </c>
    </row>
    <row r="370" spans="1:8" s="184" customFormat="1" ht="15" x14ac:dyDescent="0.2">
      <c r="A370" s="178">
        <v>36918</v>
      </c>
      <c r="B370" s="209" t="s">
        <v>3850</v>
      </c>
      <c r="C370" s="193" t="s">
        <v>3951</v>
      </c>
      <c r="D370" s="192" t="s">
        <v>1137</v>
      </c>
      <c r="E370" s="193" t="s">
        <v>861</v>
      </c>
      <c r="F370" s="192" t="s">
        <v>3990</v>
      </c>
      <c r="G370" s="194">
        <v>43430</v>
      </c>
      <c r="H370" s="183" t="s">
        <v>3824</v>
      </c>
    </row>
    <row r="371" spans="1:8" s="184" customFormat="1" ht="15" x14ac:dyDescent="0.2">
      <c r="A371" s="188">
        <v>37018</v>
      </c>
      <c r="B371" s="209" t="s">
        <v>3851</v>
      </c>
      <c r="C371" s="213" t="s">
        <v>3952</v>
      </c>
      <c r="D371" s="192" t="s">
        <v>1137</v>
      </c>
      <c r="E371" s="193" t="s">
        <v>861</v>
      </c>
      <c r="F371" s="192" t="s">
        <v>815</v>
      </c>
      <c r="G371" s="194">
        <v>43430</v>
      </c>
      <c r="H371" s="183" t="s">
        <v>3824</v>
      </c>
    </row>
    <row r="372" spans="1:8" s="184" customFormat="1" ht="15" x14ac:dyDescent="0.2">
      <c r="A372" s="188">
        <v>37118</v>
      </c>
      <c r="B372" s="209" t="s">
        <v>3852</v>
      </c>
      <c r="C372" s="213" t="s">
        <v>3953</v>
      </c>
      <c r="D372" s="192" t="s">
        <v>1680</v>
      </c>
      <c r="E372" s="193" t="s">
        <v>861</v>
      </c>
      <c r="F372" s="192" t="s">
        <v>2522</v>
      </c>
      <c r="G372" s="194">
        <v>43430</v>
      </c>
      <c r="H372" s="183" t="s">
        <v>3824</v>
      </c>
    </row>
    <row r="373" spans="1:8" s="184" customFormat="1" ht="15" x14ac:dyDescent="0.2">
      <c r="A373" s="188">
        <v>37218</v>
      </c>
      <c r="B373" s="209" t="s">
        <v>3853</v>
      </c>
      <c r="C373" s="213" t="s">
        <v>3954</v>
      </c>
      <c r="D373" s="192" t="s">
        <v>1170</v>
      </c>
      <c r="E373" s="193" t="s">
        <v>861</v>
      </c>
      <c r="F373" s="192" t="s">
        <v>807</v>
      </c>
      <c r="G373" s="194">
        <v>43430</v>
      </c>
      <c r="H373" s="183" t="s">
        <v>3824</v>
      </c>
    </row>
    <row r="374" spans="1:8" s="184" customFormat="1" ht="15" x14ac:dyDescent="0.2">
      <c r="A374" s="178">
        <v>37318</v>
      </c>
      <c r="B374" s="209" t="s">
        <v>3854</v>
      </c>
      <c r="C374" s="213" t="s">
        <v>3955</v>
      </c>
      <c r="D374" s="192" t="s">
        <v>1667</v>
      </c>
      <c r="E374" s="193" t="s">
        <v>861</v>
      </c>
      <c r="F374" s="192" t="s">
        <v>3697</v>
      </c>
      <c r="G374" s="194">
        <v>43430</v>
      </c>
      <c r="H374" s="183" t="s">
        <v>3824</v>
      </c>
    </row>
    <row r="375" spans="1:8" s="184" customFormat="1" ht="15" x14ac:dyDescent="0.2">
      <c r="A375" s="188">
        <v>37418</v>
      </c>
      <c r="B375" s="209" t="s">
        <v>3855</v>
      </c>
      <c r="C375" s="213" t="s">
        <v>3956</v>
      </c>
      <c r="D375" s="192" t="s">
        <v>1669</v>
      </c>
      <c r="E375" s="193" t="s">
        <v>861</v>
      </c>
      <c r="F375" s="192" t="s">
        <v>813</v>
      </c>
      <c r="G375" s="194">
        <v>43430</v>
      </c>
      <c r="H375" s="183" t="s">
        <v>3824</v>
      </c>
    </row>
    <row r="376" spans="1:8" s="184" customFormat="1" ht="15" x14ac:dyDescent="0.2">
      <c r="A376" s="188">
        <v>37518</v>
      </c>
      <c r="B376" s="209" t="s">
        <v>3856</v>
      </c>
      <c r="C376" s="213" t="s">
        <v>3957</v>
      </c>
      <c r="D376" s="192" t="s">
        <v>516</v>
      </c>
      <c r="E376" s="193" t="s">
        <v>861</v>
      </c>
      <c r="F376" s="192" t="s">
        <v>1182</v>
      </c>
      <c r="G376" s="194">
        <v>43430</v>
      </c>
      <c r="H376" s="183" t="s">
        <v>3824</v>
      </c>
    </row>
    <row r="377" spans="1:8" s="184" customFormat="1" ht="15" x14ac:dyDescent="0.2">
      <c r="A377" s="188">
        <v>37618</v>
      </c>
      <c r="B377" s="210" t="s">
        <v>3857</v>
      </c>
      <c r="C377" s="213" t="s">
        <v>3958</v>
      </c>
      <c r="D377" s="192" t="s">
        <v>3858</v>
      </c>
      <c r="E377" s="193" t="s">
        <v>861</v>
      </c>
      <c r="F377" s="192" t="s">
        <v>3697</v>
      </c>
      <c r="G377" s="194">
        <v>43433</v>
      </c>
      <c r="H377" s="183" t="s">
        <v>3824</v>
      </c>
    </row>
    <row r="378" spans="1:8" s="184" customFormat="1" ht="15" x14ac:dyDescent="0.2">
      <c r="A378" s="178">
        <v>37718</v>
      </c>
      <c r="B378" s="210" t="s">
        <v>3859</v>
      </c>
      <c r="C378" s="213" t="s">
        <v>3959</v>
      </c>
      <c r="D378" s="192" t="s">
        <v>3861</v>
      </c>
      <c r="E378" s="193" t="s">
        <v>861</v>
      </c>
      <c r="F378" s="192" t="s">
        <v>3860</v>
      </c>
      <c r="G378" s="194">
        <v>43433</v>
      </c>
      <c r="H378" s="183" t="s">
        <v>3824</v>
      </c>
    </row>
    <row r="379" spans="1:8" s="184" customFormat="1" ht="15" x14ac:dyDescent="0.2">
      <c r="A379" s="188">
        <v>37818</v>
      </c>
      <c r="B379" s="210" t="s">
        <v>3862</v>
      </c>
      <c r="C379" s="213" t="s">
        <v>3960</v>
      </c>
      <c r="D379" s="192" t="s">
        <v>1170</v>
      </c>
      <c r="E379" s="193" t="s">
        <v>861</v>
      </c>
      <c r="F379" s="192" t="s">
        <v>2522</v>
      </c>
      <c r="G379" s="194">
        <v>43433</v>
      </c>
      <c r="H379" s="183" t="s">
        <v>3824</v>
      </c>
    </row>
    <row r="380" spans="1:8" s="184" customFormat="1" ht="15" x14ac:dyDescent="0.2">
      <c r="A380" s="188">
        <v>37918</v>
      </c>
      <c r="B380" s="210" t="s">
        <v>3863</v>
      </c>
      <c r="C380" s="213" t="s">
        <v>3961</v>
      </c>
      <c r="D380" s="192" t="s">
        <v>3864</v>
      </c>
      <c r="E380" s="193" t="s">
        <v>861</v>
      </c>
      <c r="F380" s="192" t="s">
        <v>557</v>
      </c>
      <c r="G380" s="194">
        <v>43433</v>
      </c>
      <c r="H380" s="183" t="s">
        <v>3824</v>
      </c>
    </row>
    <row r="381" spans="1:8" s="184" customFormat="1" ht="15" x14ac:dyDescent="0.2">
      <c r="A381" s="188">
        <v>38018</v>
      </c>
      <c r="B381" s="209" t="s">
        <v>3865</v>
      </c>
      <c r="C381" s="213" t="s">
        <v>3962</v>
      </c>
      <c r="D381" s="192" t="s">
        <v>3319</v>
      </c>
      <c r="E381" s="193" t="s">
        <v>861</v>
      </c>
      <c r="F381" s="192" t="s">
        <v>3697</v>
      </c>
      <c r="G381" s="194">
        <v>43433</v>
      </c>
      <c r="H381" s="183" t="s">
        <v>3824</v>
      </c>
    </row>
    <row r="382" spans="1:8" s="184" customFormat="1" ht="15" x14ac:dyDescent="0.2">
      <c r="A382" s="178">
        <v>38118</v>
      </c>
      <c r="B382" s="209" t="s">
        <v>3866</v>
      </c>
      <c r="C382" s="213" t="s">
        <v>3867</v>
      </c>
      <c r="D382" s="192" t="s">
        <v>730</v>
      </c>
      <c r="E382" s="193" t="s">
        <v>1197</v>
      </c>
      <c r="F382" s="192" t="s">
        <v>1188</v>
      </c>
      <c r="G382" s="194">
        <v>43433</v>
      </c>
      <c r="H382" s="183" t="s">
        <v>3824</v>
      </c>
    </row>
    <row r="383" spans="1:8" s="184" customFormat="1" ht="15" x14ac:dyDescent="0.2">
      <c r="A383" s="188">
        <v>38218</v>
      </c>
      <c r="B383" s="209" t="s">
        <v>3868</v>
      </c>
      <c r="C383" s="213" t="s">
        <v>3869</v>
      </c>
      <c r="D383" s="192" t="s">
        <v>3982</v>
      </c>
      <c r="E383" s="193" t="s">
        <v>862</v>
      </c>
      <c r="F383" s="192" t="s">
        <v>3752</v>
      </c>
      <c r="G383" s="194">
        <v>43433</v>
      </c>
      <c r="H383" s="183" t="s">
        <v>3824</v>
      </c>
    </row>
    <row r="384" spans="1:8" s="184" customFormat="1" ht="15" x14ac:dyDescent="0.2">
      <c r="A384" s="188">
        <v>38318</v>
      </c>
      <c r="B384" s="209" t="s">
        <v>3870</v>
      </c>
      <c r="C384" s="213" t="s">
        <v>3871</v>
      </c>
      <c r="D384" s="192" t="s">
        <v>1138</v>
      </c>
      <c r="E384" s="193" t="s">
        <v>1197</v>
      </c>
      <c r="F384" s="192" t="s">
        <v>3752</v>
      </c>
      <c r="G384" s="194">
        <v>43433</v>
      </c>
      <c r="H384" s="183" t="s">
        <v>3824</v>
      </c>
    </row>
    <row r="385" spans="1:8" s="184" customFormat="1" ht="15" x14ac:dyDescent="0.2">
      <c r="A385" s="188">
        <v>38418</v>
      </c>
      <c r="B385" s="209" t="s">
        <v>4040</v>
      </c>
      <c r="C385" s="213" t="s">
        <v>3872</v>
      </c>
      <c r="D385" s="192" t="s">
        <v>3687</v>
      </c>
      <c r="E385" s="193" t="s">
        <v>862</v>
      </c>
      <c r="F385" s="192" t="s">
        <v>3873</v>
      </c>
      <c r="G385" s="194">
        <v>43434</v>
      </c>
      <c r="H385" s="183" t="s">
        <v>3824</v>
      </c>
    </row>
    <row r="386" spans="1:8" s="184" customFormat="1" ht="15" x14ac:dyDescent="0.2">
      <c r="A386" s="178">
        <v>38518</v>
      </c>
      <c r="B386" s="209" t="s">
        <v>3875</v>
      </c>
      <c r="C386" s="213" t="s">
        <v>3874</v>
      </c>
      <c r="D386" s="192" t="s">
        <v>3687</v>
      </c>
      <c r="E386" s="193" t="s">
        <v>862</v>
      </c>
      <c r="F386" s="192" t="s">
        <v>3873</v>
      </c>
      <c r="G386" s="194">
        <v>43434</v>
      </c>
      <c r="H386" s="183" t="s">
        <v>3824</v>
      </c>
    </row>
    <row r="387" spans="1:8" s="184" customFormat="1" ht="15" x14ac:dyDescent="0.2">
      <c r="A387" s="188">
        <v>38618</v>
      </c>
      <c r="B387" s="209" t="s">
        <v>3876</v>
      </c>
      <c r="C387" s="213" t="s">
        <v>3877</v>
      </c>
      <c r="D387" s="192" t="s">
        <v>853</v>
      </c>
      <c r="E387" s="193" t="s">
        <v>1197</v>
      </c>
      <c r="F387" s="192" t="s">
        <v>813</v>
      </c>
      <c r="G387" s="194">
        <v>43437</v>
      </c>
      <c r="H387" s="183" t="s">
        <v>3824</v>
      </c>
    </row>
    <row r="388" spans="1:8" s="184" customFormat="1" ht="15" x14ac:dyDescent="0.2">
      <c r="A388" s="188">
        <v>38718</v>
      </c>
      <c r="B388" s="209" t="s">
        <v>3878</v>
      </c>
      <c r="C388" s="213" t="s">
        <v>3879</v>
      </c>
      <c r="D388" s="192" t="s">
        <v>3981</v>
      </c>
      <c r="E388" s="193" t="s">
        <v>862</v>
      </c>
      <c r="F388" s="192" t="s">
        <v>3642</v>
      </c>
      <c r="G388" s="194">
        <v>43437</v>
      </c>
      <c r="H388" s="183" t="s">
        <v>3824</v>
      </c>
    </row>
    <row r="389" spans="1:8" s="184" customFormat="1" ht="15" x14ac:dyDescent="0.2">
      <c r="A389" s="188">
        <v>38818</v>
      </c>
      <c r="B389" s="209" t="s">
        <v>3880</v>
      </c>
      <c r="C389" s="213" t="s">
        <v>3881</v>
      </c>
      <c r="D389" s="192" t="s">
        <v>2180</v>
      </c>
      <c r="E389" s="193" t="s">
        <v>862</v>
      </c>
      <c r="F389" s="192" t="s">
        <v>3752</v>
      </c>
      <c r="G389" s="194">
        <v>43437</v>
      </c>
      <c r="H389" s="183" t="s">
        <v>3824</v>
      </c>
    </row>
    <row r="390" spans="1:8" s="184" customFormat="1" ht="15" x14ac:dyDescent="0.2">
      <c r="A390" s="178">
        <v>38918</v>
      </c>
      <c r="B390" s="209" t="s">
        <v>3882</v>
      </c>
      <c r="C390" s="213" t="s">
        <v>3883</v>
      </c>
      <c r="D390" s="192" t="s">
        <v>2180</v>
      </c>
      <c r="E390" s="193" t="s">
        <v>862</v>
      </c>
      <c r="F390" s="192" t="s">
        <v>3752</v>
      </c>
      <c r="G390" s="194">
        <v>43437</v>
      </c>
      <c r="H390" s="183" t="s">
        <v>3824</v>
      </c>
    </row>
    <row r="391" spans="1:8" s="184" customFormat="1" ht="15" x14ac:dyDescent="0.2">
      <c r="A391" s="188">
        <v>39018</v>
      </c>
      <c r="B391" s="209" t="s">
        <v>3884</v>
      </c>
      <c r="C391" s="213" t="s">
        <v>3885</v>
      </c>
      <c r="D391" s="192" t="s">
        <v>3981</v>
      </c>
      <c r="E391" s="193" t="s">
        <v>862</v>
      </c>
      <c r="F391" s="192" t="s">
        <v>3642</v>
      </c>
      <c r="G391" s="194">
        <v>43437</v>
      </c>
      <c r="H391" s="183" t="s">
        <v>3824</v>
      </c>
    </row>
    <row r="392" spans="1:8" s="184" customFormat="1" ht="15" x14ac:dyDescent="0.2">
      <c r="A392" s="188">
        <v>39118</v>
      </c>
      <c r="B392" s="209" t="s">
        <v>3886</v>
      </c>
      <c r="C392" s="213" t="s">
        <v>3887</v>
      </c>
      <c r="D392" s="192" t="s">
        <v>3196</v>
      </c>
      <c r="E392" s="193" t="s">
        <v>861</v>
      </c>
      <c r="F392" s="192" t="s">
        <v>1901</v>
      </c>
      <c r="G392" s="194">
        <v>43438</v>
      </c>
      <c r="H392" s="183" t="s">
        <v>3824</v>
      </c>
    </row>
    <row r="393" spans="1:8" s="184" customFormat="1" ht="15" x14ac:dyDescent="0.2">
      <c r="A393" s="188">
        <v>39218</v>
      </c>
      <c r="B393" s="209" t="s">
        <v>3888</v>
      </c>
      <c r="C393" s="213" t="s">
        <v>3963</v>
      </c>
      <c r="D393" s="192" t="s">
        <v>115</v>
      </c>
      <c r="E393" s="193" t="s">
        <v>861</v>
      </c>
      <c r="F393" s="192" t="s">
        <v>739</v>
      </c>
      <c r="G393" s="194">
        <v>43438</v>
      </c>
      <c r="H393" s="183" t="s">
        <v>3824</v>
      </c>
    </row>
    <row r="394" spans="1:8" s="184" customFormat="1" ht="15" x14ac:dyDescent="0.2">
      <c r="A394" s="178">
        <v>39318</v>
      </c>
      <c r="B394" s="209" t="s">
        <v>3889</v>
      </c>
      <c r="C394" s="213" t="s">
        <v>3964</v>
      </c>
      <c r="D394" s="192" t="s">
        <v>115</v>
      </c>
      <c r="E394" s="193" t="s">
        <v>861</v>
      </c>
      <c r="F394" s="192" t="s">
        <v>557</v>
      </c>
      <c r="G394" s="194">
        <v>43438</v>
      </c>
      <c r="H394" s="183" t="s">
        <v>3824</v>
      </c>
    </row>
    <row r="395" spans="1:8" s="184" customFormat="1" ht="15" x14ac:dyDescent="0.2">
      <c r="A395" s="188">
        <v>39418</v>
      </c>
      <c r="B395" s="209" t="s">
        <v>3890</v>
      </c>
      <c r="C395" s="213" t="s">
        <v>3965</v>
      </c>
      <c r="D395" s="192" t="s">
        <v>115</v>
      </c>
      <c r="E395" s="193" t="s">
        <v>861</v>
      </c>
      <c r="F395" s="192" t="s">
        <v>3996</v>
      </c>
      <c r="G395" s="194">
        <v>43438</v>
      </c>
      <c r="H395" s="183" t="s">
        <v>3824</v>
      </c>
    </row>
    <row r="396" spans="1:8" s="184" customFormat="1" ht="15" x14ac:dyDescent="0.2">
      <c r="A396" s="188">
        <v>39518</v>
      </c>
      <c r="B396" s="209" t="s">
        <v>3891</v>
      </c>
      <c r="C396" s="213" t="s">
        <v>3966</v>
      </c>
      <c r="D396" s="192" t="s">
        <v>115</v>
      </c>
      <c r="E396" s="193" t="s">
        <v>861</v>
      </c>
      <c r="F396" s="192" t="s">
        <v>1182</v>
      </c>
      <c r="G396" s="194">
        <v>43438</v>
      </c>
      <c r="H396" s="183" t="s">
        <v>3824</v>
      </c>
    </row>
    <row r="397" spans="1:8" s="184" customFormat="1" ht="15" x14ac:dyDescent="0.2">
      <c r="A397" s="188">
        <v>39618</v>
      </c>
      <c r="B397" s="209" t="s">
        <v>3892</v>
      </c>
      <c r="C397" s="213" t="s">
        <v>3967</v>
      </c>
      <c r="D397" s="192" t="s">
        <v>115</v>
      </c>
      <c r="E397" s="193" t="s">
        <v>861</v>
      </c>
      <c r="F397" s="192" t="s">
        <v>815</v>
      </c>
      <c r="G397" s="194">
        <v>43438</v>
      </c>
      <c r="H397" s="183" t="s">
        <v>3824</v>
      </c>
    </row>
    <row r="398" spans="1:8" s="184" customFormat="1" ht="15" x14ac:dyDescent="0.2">
      <c r="A398" s="178">
        <v>39718</v>
      </c>
      <c r="B398" s="209" t="s">
        <v>3893</v>
      </c>
      <c r="C398" s="213" t="s">
        <v>3968</v>
      </c>
      <c r="D398" s="192" t="s">
        <v>1146</v>
      </c>
      <c r="E398" s="193" t="s">
        <v>861</v>
      </c>
      <c r="F398" s="192" t="s">
        <v>3697</v>
      </c>
      <c r="G398" s="194">
        <v>43438</v>
      </c>
      <c r="H398" s="183" t="s">
        <v>3824</v>
      </c>
    </row>
    <row r="399" spans="1:8" s="184" customFormat="1" ht="15" x14ac:dyDescent="0.2">
      <c r="A399" s="188">
        <v>39818</v>
      </c>
      <c r="B399" s="209" t="s">
        <v>3894</v>
      </c>
      <c r="C399" s="213" t="s">
        <v>3969</v>
      </c>
      <c r="D399" s="192" t="s">
        <v>1804</v>
      </c>
      <c r="E399" s="193" t="s">
        <v>861</v>
      </c>
      <c r="F399" s="192" t="s">
        <v>2522</v>
      </c>
      <c r="G399" s="194">
        <v>43438</v>
      </c>
      <c r="H399" s="183" t="s">
        <v>3824</v>
      </c>
    </row>
    <row r="400" spans="1:8" s="184" customFormat="1" ht="15" x14ac:dyDescent="0.2">
      <c r="A400" s="188">
        <v>39918</v>
      </c>
      <c r="B400" s="209" t="s">
        <v>3895</v>
      </c>
      <c r="C400" s="213" t="s">
        <v>3970</v>
      </c>
      <c r="D400" s="192" t="s">
        <v>1170</v>
      </c>
      <c r="E400" s="193" t="s">
        <v>861</v>
      </c>
      <c r="F400" s="192" t="s">
        <v>3697</v>
      </c>
      <c r="G400" s="194">
        <v>43438</v>
      </c>
      <c r="H400" s="183" t="s">
        <v>3824</v>
      </c>
    </row>
    <row r="401" spans="1:11" s="184" customFormat="1" ht="15" x14ac:dyDescent="0.2">
      <c r="A401" s="178">
        <v>40018</v>
      </c>
      <c r="B401" s="209" t="s">
        <v>3896</v>
      </c>
      <c r="C401" s="213" t="s">
        <v>3971</v>
      </c>
      <c r="D401" s="192" t="s">
        <v>1170</v>
      </c>
      <c r="E401" s="193" t="s">
        <v>861</v>
      </c>
      <c r="F401" s="192" t="s">
        <v>813</v>
      </c>
      <c r="G401" s="194">
        <v>43438</v>
      </c>
      <c r="H401" s="183" t="s">
        <v>3824</v>
      </c>
    </row>
    <row r="402" spans="1:11" s="184" customFormat="1" ht="15" x14ac:dyDescent="0.2">
      <c r="A402" s="188">
        <v>40118</v>
      </c>
      <c r="B402" s="209" t="s">
        <v>3897</v>
      </c>
      <c r="C402" s="213" t="s">
        <v>3972</v>
      </c>
      <c r="D402" s="192" t="s">
        <v>1170</v>
      </c>
      <c r="E402" s="193" t="s">
        <v>861</v>
      </c>
      <c r="F402" s="192" t="s">
        <v>1714</v>
      </c>
      <c r="G402" s="194">
        <v>43438</v>
      </c>
      <c r="H402" s="183" t="s">
        <v>3824</v>
      </c>
    </row>
    <row r="403" spans="1:11" s="184" customFormat="1" ht="15" x14ac:dyDescent="0.2">
      <c r="A403" s="188">
        <v>40218</v>
      </c>
      <c r="B403" s="209" t="s">
        <v>3898</v>
      </c>
      <c r="C403" s="213" t="s">
        <v>3973</v>
      </c>
      <c r="D403" s="192" t="s">
        <v>1170</v>
      </c>
      <c r="E403" s="193" t="s">
        <v>861</v>
      </c>
      <c r="F403" s="192" t="s">
        <v>557</v>
      </c>
      <c r="G403" s="194">
        <v>43438</v>
      </c>
      <c r="H403" s="183" t="s">
        <v>3824</v>
      </c>
    </row>
    <row r="404" spans="1:11" s="184" customFormat="1" ht="15" x14ac:dyDescent="0.2">
      <c r="A404" s="188">
        <v>40318</v>
      </c>
      <c r="B404" s="209" t="s">
        <v>3899</v>
      </c>
      <c r="C404" s="213" t="s">
        <v>3974</v>
      </c>
      <c r="D404" s="192" t="s">
        <v>1674</v>
      </c>
      <c r="E404" s="193" t="s">
        <v>861</v>
      </c>
      <c r="F404" s="192" t="s">
        <v>3995</v>
      </c>
      <c r="G404" s="194">
        <v>43438</v>
      </c>
      <c r="H404" s="183" t="s">
        <v>3824</v>
      </c>
    </row>
    <row r="405" spans="1:11" s="184" customFormat="1" ht="15" x14ac:dyDescent="0.2">
      <c r="A405" s="178">
        <v>40418</v>
      </c>
      <c r="B405" s="209" t="s">
        <v>3900</v>
      </c>
      <c r="C405" s="213" t="s">
        <v>3975</v>
      </c>
      <c r="D405" s="192" t="s">
        <v>2091</v>
      </c>
      <c r="E405" s="193" t="s">
        <v>861</v>
      </c>
      <c r="F405" s="192" t="s">
        <v>817</v>
      </c>
      <c r="G405" s="194">
        <v>43438</v>
      </c>
      <c r="H405" s="183" t="s">
        <v>3824</v>
      </c>
    </row>
    <row r="406" spans="1:11" s="184" customFormat="1" ht="15" x14ac:dyDescent="0.2">
      <c r="A406" s="188">
        <v>40518</v>
      </c>
      <c r="B406" s="209" t="s">
        <v>3901</v>
      </c>
      <c r="C406" s="213" t="s">
        <v>3976</v>
      </c>
      <c r="D406" s="192" t="s">
        <v>2091</v>
      </c>
      <c r="E406" s="193" t="s">
        <v>861</v>
      </c>
      <c r="F406" s="192" t="s">
        <v>3902</v>
      </c>
      <c r="G406" s="194">
        <v>43438</v>
      </c>
      <c r="H406" s="183" t="s">
        <v>3824</v>
      </c>
      <c r="J406" s="187"/>
      <c r="K406" s="187"/>
    </row>
    <row r="407" spans="1:11" ht="15" x14ac:dyDescent="0.2">
      <c r="A407" s="188">
        <v>40618</v>
      </c>
      <c r="B407" s="179" t="s">
        <v>3903</v>
      </c>
      <c r="C407" s="193" t="s">
        <v>3977</v>
      </c>
      <c r="D407" s="192" t="s">
        <v>2811</v>
      </c>
      <c r="E407" s="193" t="s">
        <v>861</v>
      </c>
      <c r="F407" s="192" t="s">
        <v>3672</v>
      </c>
      <c r="G407" s="194">
        <v>43438</v>
      </c>
      <c r="H407" s="220" t="s">
        <v>3824</v>
      </c>
    </row>
    <row r="408" spans="1:11" ht="15" x14ac:dyDescent="0.2">
      <c r="A408" s="178">
        <v>40718</v>
      </c>
      <c r="B408" s="179" t="s">
        <v>3904</v>
      </c>
      <c r="C408" s="193" t="s">
        <v>3905</v>
      </c>
      <c r="D408" s="192" t="s">
        <v>281</v>
      </c>
      <c r="E408" s="193" t="s">
        <v>862</v>
      </c>
      <c r="F408" s="192" t="s">
        <v>3991</v>
      </c>
      <c r="G408" s="194">
        <v>43440</v>
      </c>
      <c r="H408" s="220" t="s">
        <v>3824</v>
      </c>
    </row>
    <row r="409" spans="1:11" ht="15" x14ac:dyDescent="0.2">
      <c r="A409" s="188">
        <v>40818</v>
      </c>
      <c r="B409" s="179" t="s">
        <v>3906</v>
      </c>
      <c r="C409" s="193" t="s">
        <v>3907</v>
      </c>
      <c r="D409" s="192" t="s">
        <v>3908</v>
      </c>
      <c r="E409" s="193" t="s">
        <v>1197</v>
      </c>
      <c r="F409" s="192" t="s">
        <v>3909</v>
      </c>
      <c r="G409" s="194">
        <v>43440</v>
      </c>
      <c r="H409" s="220" t="s">
        <v>3824</v>
      </c>
    </row>
    <row r="410" spans="1:11" ht="15" x14ac:dyDescent="0.2">
      <c r="A410" s="188">
        <v>40918</v>
      </c>
      <c r="B410" s="179" t="s">
        <v>3910</v>
      </c>
      <c r="C410" s="193" t="s">
        <v>3911</v>
      </c>
      <c r="D410" s="192" t="s">
        <v>3407</v>
      </c>
      <c r="E410" s="193" t="s">
        <v>1197</v>
      </c>
      <c r="F410" s="192" t="s">
        <v>3600</v>
      </c>
      <c r="G410" s="194">
        <v>43440</v>
      </c>
      <c r="H410" s="220" t="s">
        <v>3824</v>
      </c>
    </row>
    <row r="411" spans="1:11" ht="15" x14ac:dyDescent="0.2">
      <c r="A411" s="188">
        <v>41018</v>
      </c>
      <c r="B411" s="179" t="s">
        <v>3912</v>
      </c>
      <c r="C411" s="193" t="s">
        <v>3913</v>
      </c>
      <c r="D411" s="192" t="s">
        <v>3982</v>
      </c>
      <c r="E411" s="193" t="s">
        <v>862</v>
      </c>
      <c r="F411" s="192" t="s">
        <v>3752</v>
      </c>
      <c r="G411" s="194" t="s">
        <v>3914</v>
      </c>
      <c r="H411" s="220" t="s">
        <v>3824</v>
      </c>
    </row>
    <row r="412" spans="1:11" ht="15" x14ac:dyDescent="0.2">
      <c r="A412" s="178">
        <v>41118</v>
      </c>
      <c r="B412" s="179" t="s">
        <v>3915</v>
      </c>
      <c r="C412" s="193" t="s">
        <v>3916</v>
      </c>
      <c r="D412" s="192" t="s">
        <v>2091</v>
      </c>
      <c r="E412" s="193" t="s">
        <v>862</v>
      </c>
      <c r="F412" s="192" t="s">
        <v>3752</v>
      </c>
      <c r="G412" s="194">
        <v>43440</v>
      </c>
      <c r="H412" s="220" t="s">
        <v>3824</v>
      </c>
    </row>
    <row r="413" spans="1:11" ht="15" x14ac:dyDescent="0.2">
      <c r="A413" s="188">
        <v>41218</v>
      </c>
      <c r="B413" s="179" t="s">
        <v>3917</v>
      </c>
      <c r="C413" s="193" t="s">
        <v>3979</v>
      </c>
      <c r="D413" s="192" t="s">
        <v>1453</v>
      </c>
      <c r="E413" s="193" t="s">
        <v>1197</v>
      </c>
      <c r="F413" s="192" t="s">
        <v>3995</v>
      </c>
      <c r="G413" s="194">
        <v>43441</v>
      </c>
      <c r="H413" s="220" t="s">
        <v>3824</v>
      </c>
    </row>
    <row r="414" spans="1:11" ht="15" x14ac:dyDescent="0.2">
      <c r="A414" s="188">
        <v>41318</v>
      </c>
      <c r="B414" s="179" t="s">
        <v>3923</v>
      </c>
      <c r="C414" s="193" t="s">
        <v>3978</v>
      </c>
      <c r="D414" s="192" t="s">
        <v>3980</v>
      </c>
      <c r="E414" s="193" t="s">
        <v>1197</v>
      </c>
      <c r="F414" s="192" t="s">
        <v>1182</v>
      </c>
      <c r="G414" s="194">
        <v>43445</v>
      </c>
      <c r="H414" s="220" t="s">
        <v>3824</v>
      </c>
    </row>
    <row r="415" spans="1:11" ht="15" x14ac:dyDescent="0.2">
      <c r="A415" s="178">
        <v>41418</v>
      </c>
      <c r="B415" s="179" t="s">
        <v>3924</v>
      </c>
      <c r="C415" s="193" t="s">
        <v>3918</v>
      </c>
      <c r="D415" s="192" t="s">
        <v>1459</v>
      </c>
      <c r="E415" s="193" t="s">
        <v>1197</v>
      </c>
      <c r="F415" s="192" t="s">
        <v>3988</v>
      </c>
      <c r="G415" s="194">
        <v>43445</v>
      </c>
      <c r="H415" s="220" t="s">
        <v>3824</v>
      </c>
    </row>
    <row r="416" spans="1:11" ht="15" x14ac:dyDescent="0.2">
      <c r="A416" s="188">
        <v>41518</v>
      </c>
      <c r="B416" s="179" t="s">
        <v>3925</v>
      </c>
      <c r="C416" s="193" t="s">
        <v>3919</v>
      </c>
      <c r="D416" s="192" t="s">
        <v>1178</v>
      </c>
      <c r="E416" s="193" t="s">
        <v>1197</v>
      </c>
      <c r="F416" s="192" t="s">
        <v>719</v>
      </c>
      <c r="G416" s="194">
        <v>43445</v>
      </c>
      <c r="H416" s="220" t="s">
        <v>3824</v>
      </c>
    </row>
    <row r="417" spans="1:8" ht="15" x14ac:dyDescent="0.2">
      <c r="A417" s="188">
        <v>41618</v>
      </c>
      <c r="B417" s="179" t="s">
        <v>3926</v>
      </c>
      <c r="C417" s="193" t="s">
        <v>3920</v>
      </c>
      <c r="D417" s="192" t="s">
        <v>2609</v>
      </c>
      <c r="E417" s="193" t="s">
        <v>862</v>
      </c>
      <c r="F417" s="192" t="s">
        <v>3752</v>
      </c>
      <c r="G417" s="194">
        <v>43445</v>
      </c>
      <c r="H417" s="220" t="s">
        <v>3824</v>
      </c>
    </row>
    <row r="418" spans="1:8" ht="15" x14ac:dyDescent="0.2">
      <c r="A418" s="188">
        <v>41718</v>
      </c>
      <c r="B418" s="179" t="s">
        <v>3927</v>
      </c>
      <c r="C418" s="193" t="s">
        <v>3921</v>
      </c>
      <c r="D418" s="192" t="s">
        <v>1453</v>
      </c>
      <c r="E418" s="193" t="s">
        <v>1197</v>
      </c>
      <c r="F418" s="192" t="s">
        <v>240</v>
      </c>
      <c r="G418" s="194">
        <v>43445</v>
      </c>
      <c r="H418" s="220" t="s">
        <v>3824</v>
      </c>
    </row>
    <row r="419" spans="1:8" ht="15" x14ac:dyDescent="0.2">
      <c r="A419" s="178">
        <v>41818</v>
      </c>
      <c r="B419" s="179" t="s">
        <v>3928</v>
      </c>
      <c r="C419" s="193" t="s">
        <v>3922</v>
      </c>
      <c r="D419" s="192" t="s">
        <v>3908</v>
      </c>
      <c r="E419" s="193" t="s">
        <v>1197</v>
      </c>
      <c r="F419" s="192" t="s">
        <v>3672</v>
      </c>
      <c r="G419" s="194">
        <v>43446</v>
      </c>
      <c r="H419" s="220" t="s">
        <v>3824</v>
      </c>
    </row>
    <row r="420" spans="1:8" ht="15" x14ac:dyDescent="0.2">
      <c r="A420" s="188">
        <v>41918</v>
      </c>
      <c r="B420" s="179" t="s">
        <v>3929</v>
      </c>
      <c r="C420" s="193" t="s">
        <v>3930</v>
      </c>
      <c r="D420" s="192" t="s">
        <v>3228</v>
      </c>
      <c r="E420" s="193" t="s">
        <v>1197</v>
      </c>
      <c r="F420" s="192" t="s">
        <v>719</v>
      </c>
      <c r="G420" s="194">
        <v>43448</v>
      </c>
      <c r="H420" s="220" t="s">
        <v>3824</v>
      </c>
    </row>
    <row r="421" spans="1:8" ht="15" x14ac:dyDescent="0.2">
      <c r="A421" s="188">
        <v>42018</v>
      </c>
      <c r="B421" s="179" t="s">
        <v>3931</v>
      </c>
      <c r="C421" s="193" t="s">
        <v>3932</v>
      </c>
      <c r="D421" s="192" t="s">
        <v>1137</v>
      </c>
      <c r="E421" s="193" t="s">
        <v>1197</v>
      </c>
      <c r="F421" s="192" t="s">
        <v>813</v>
      </c>
      <c r="G421" s="194">
        <v>43448</v>
      </c>
      <c r="H421" s="220" t="s">
        <v>3824</v>
      </c>
    </row>
    <row r="422" spans="1:8" ht="15" x14ac:dyDescent="0.2">
      <c r="A422" s="178">
        <v>42118</v>
      </c>
      <c r="B422" s="179" t="s">
        <v>3933</v>
      </c>
      <c r="C422" s="193" t="s">
        <v>3934</v>
      </c>
      <c r="D422" s="192" t="s">
        <v>858</v>
      </c>
      <c r="E422" s="193" t="s">
        <v>1197</v>
      </c>
      <c r="F422" s="192" t="s">
        <v>719</v>
      </c>
      <c r="G422" s="194">
        <v>43448</v>
      </c>
      <c r="H422" s="220" t="s">
        <v>3824</v>
      </c>
    </row>
    <row r="423" spans="1:8" ht="15" x14ac:dyDescent="0.2">
      <c r="A423" s="188">
        <v>42218</v>
      </c>
      <c r="B423" s="179" t="s">
        <v>3935</v>
      </c>
      <c r="C423" s="193" t="s">
        <v>3936</v>
      </c>
      <c r="D423" s="192" t="s">
        <v>858</v>
      </c>
      <c r="E423" s="193" t="s">
        <v>1197</v>
      </c>
      <c r="F423" s="192" t="s">
        <v>719</v>
      </c>
      <c r="G423" s="194">
        <v>43448</v>
      </c>
      <c r="H423" s="220" t="s">
        <v>3824</v>
      </c>
    </row>
    <row r="424" spans="1:8" ht="15" x14ac:dyDescent="0.2">
      <c r="A424" s="188">
        <v>42318</v>
      </c>
      <c r="B424" s="179" t="s">
        <v>3937</v>
      </c>
      <c r="C424" s="193" t="s">
        <v>3938</v>
      </c>
      <c r="D424" s="192" t="s">
        <v>1459</v>
      </c>
      <c r="E424" s="193" t="s">
        <v>1197</v>
      </c>
      <c r="F424" s="192" t="s">
        <v>719</v>
      </c>
      <c r="G424" s="194">
        <v>43448</v>
      </c>
      <c r="H424" s="220" t="s">
        <v>3824</v>
      </c>
    </row>
    <row r="425" spans="1:8" ht="15" x14ac:dyDescent="0.2">
      <c r="A425" s="188">
        <v>42418</v>
      </c>
      <c r="B425" s="179" t="s">
        <v>3998</v>
      </c>
      <c r="C425" s="193" t="s">
        <v>4009</v>
      </c>
      <c r="D425" s="192" t="s">
        <v>196</v>
      </c>
      <c r="E425" s="193" t="s">
        <v>861</v>
      </c>
      <c r="F425" s="192" t="s">
        <v>3082</v>
      </c>
      <c r="G425" s="194">
        <v>43451</v>
      </c>
      <c r="H425" s="220" t="s">
        <v>3824</v>
      </c>
    </row>
    <row r="426" spans="1:8" ht="15" x14ac:dyDescent="0.2">
      <c r="A426" s="178">
        <v>42518</v>
      </c>
      <c r="B426" s="179" t="s">
        <v>3999</v>
      </c>
      <c r="C426" s="193" t="s">
        <v>4010</v>
      </c>
      <c r="D426" s="192" t="s">
        <v>730</v>
      </c>
      <c r="E426" s="193" t="s">
        <v>861</v>
      </c>
      <c r="F426" s="192" t="s">
        <v>815</v>
      </c>
      <c r="G426" s="194">
        <v>43451</v>
      </c>
      <c r="H426" s="220" t="s">
        <v>3824</v>
      </c>
    </row>
    <row r="427" spans="1:8" ht="15" x14ac:dyDescent="0.2">
      <c r="A427" s="188">
        <v>42618</v>
      </c>
      <c r="B427" s="179" t="s">
        <v>4000</v>
      </c>
      <c r="C427" s="193" t="s">
        <v>4011</v>
      </c>
      <c r="D427" s="192" t="s">
        <v>4001</v>
      </c>
      <c r="E427" s="193" t="s">
        <v>861</v>
      </c>
      <c r="F427" s="192" t="s">
        <v>813</v>
      </c>
      <c r="G427" s="194">
        <v>43451</v>
      </c>
      <c r="H427" s="220" t="s">
        <v>3824</v>
      </c>
    </row>
    <row r="428" spans="1:8" ht="15" x14ac:dyDescent="0.2">
      <c r="A428" s="188">
        <v>42718</v>
      </c>
      <c r="B428" s="179" t="s">
        <v>4002</v>
      </c>
      <c r="C428" s="193" t="s">
        <v>4012</v>
      </c>
      <c r="D428" s="192" t="s">
        <v>2381</v>
      </c>
      <c r="E428" s="193" t="s">
        <v>861</v>
      </c>
      <c r="F428" s="192" t="s">
        <v>240</v>
      </c>
      <c r="G428" s="194">
        <v>43451</v>
      </c>
      <c r="H428" s="220" t="s">
        <v>3824</v>
      </c>
    </row>
    <row r="429" spans="1:8" ht="15" x14ac:dyDescent="0.2">
      <c r="A429" s="178">
        <v>42818</v>
      </c>
      <c r="B429" s="179" t="s">
        <v>4003</v>
      </c>
      <c r="C429" s="193" t="s">
        <v>4013</v>
      </c>
      <c r="D429" s="192" t="s">
        <v>2381</v>
      </c>
      <c r="E429" s="193" t="s">
        <v>861</v>
      </c>
      <c r="F429" s="192" t="s">
        <v>2419</v>
      </c>
      <c r="G429" s="194">
        <v>43451</v>
      </c>
      <c r="H429" s="220" t="s">
        <v>3824</v>
      </c>
    </row>
    <row r="430" spans="1:8" ht="15" x14ac:dyDescent="0.2">
      <c r="A430" s="188">
        <v>42918</v>
      </c>
      <c r="B430" s="179" t="s">
        <v>4004</v>
      </c>
      <c r="C430" s="193" t="s">
        <v>4014</v>
      </c>
      <c r="D430" s="192" t="s">
        <v>2381</v>
      </c>
      <c r="E430" s="193" t="s">
        <v>861</v>
      </c>
      <c r="F430" s="192" t="s">
        <v>1714</v>
      </c>
      <c r="G430" s="194">
        <v>43451</v>
      </c>
      <c r="H430" s="220" t="s">
        <v>3824</v>
      </c>
    </row>
    <row r="431" spans="1:8" ht="15" x14ac:dyDescent="0.2">
      <c r="A431" s="188">
        <v>43018</v>
      </c>
      <c r="B431" s="179" t="s">
        <v>4005</v>
      </c>
      <c r="C431" s="193" t="s">
        <v>4015</v>
      </c>
      <c r="D431" s="192" t="s">
        <v>1178</v>
      </c>
      <c r="E431" s="193" t="s">
        <v>861</v>
      </c>
      <c r="F431" s="192" t="s">
        <v>240</v>
      </c>
      <c r="G431" s="194">
        <v>43451</v>
      </c>
      <c r="H431" s="220" t="s">
        <v>3824</v>
      </c>
    </row>
    <row r="432" spans="1:8" ht="15" x14ac:dyDescent="0.2">
      <c r="A432" s="188">
        <v>43118</v>
      </c>
      <c r="B432" s="179" t="s">
        <v>4006</v>
      </c>
      <c r="C432" s="193" t="s">
        <v>4016</v>
      </c>
      <c r="D432" s="192" t="s">
        <v>1178</v>
      </c>
      <c r="E432" s="193" t="s">
        <v>861</v>
      </c>
      <c r="F432" s="192" t="s">
        <v>3697</v>
      </c>
      <c r="G432" s="194">
        <v>43451</v>
      </c>
      <c r="H432" s="220" t="s">
        <v>3824</v>
      </c>
    </row>
    <row r="433" spans="1:8" ht="15" x14ac:dyDescent="0.2">
      <c r="A433" s="178">
        <v>43218</v>
      </c>
      <c r="B433" s="179" t="s">
        <v>4007</v>
      </c>
      <c r="C433" s="193" t="s">
        <v>4017</v>
      </c>
      <c r="D433" s="192" t="s">
        <v>1178</v>
      </c>
      <c r="E433" s="193" t="s">
        <v>861</v>
      </c>
      <c r="F433" s="192" t="s">
        <v>1714</v>
      </c>
      <c r="G433" s="194">
        <v>43451</v>
      </c>
      <c r="H433" s="220" t="s">
        <v>3824</v>
      </c>
    </row>
    <row r="434" spans="1:8" ht="15" x14ac:dyDescent="0.2">
      <c r="A434" s="188">
        <v>43318</v>
      </c>
      <c r="B434" s="179" t="s">
        <v>4008</v>
      </c>
      <c r="C434" s="193" t="s">
        <v>4018</v>
      </c>
      <c r="D434" s="192" t="s">
        <v>1178</v>
      </c>
      <c r="E434" s="193" t="s">
        <v>861</v>
      </c>
      <c r="F434" s="192" t="s">
        <v>2259</v>
      </c>
      <c r="G434" s="194">
        <v>43451</v>
      </c>
      <c r="H434" s="220" t="s">
        <v>3824</v>
      </c>
    </row>
    <row r="435" spans="1:8" ht="15" x14ac:dyDescent="0.2">
      <c r="A435" s="223">
        <v>43418</v>
      </c>
      <c r="B435" s="179" t="s">
        <v>4019</v>
      </c>
      <c r="C435" s="193" t="s">
        <v>4020</v>
      </c>
      <c r="D435" s="192" t="s">
        <v>2531</v>
      </c>
      <c r="E435" s="193" t="s">
        <v>3001</v>
      </c>
      <c r="F435" s="192" t="s">
        <v>2494</v>
      </c>
      <c r="G435" s="194">
        <v>43453</v>
      </c>
      <c r="H435" s="220" t="s">
        <v>3824</v>
      </c>
    </row>
    <row r="436" spans="1:8" ht="15" x14ac:dyDescent="0.2">
      <c r="A436" s="224">
        <v>43518</v>
      </c>
      <c r="B436" s="225" t="s">
        <v>4021</v>
      </c>
      <c r="C436" s="193" t="s">
        <v>4022</v>
      </c>
      <c r="D436" s="192" t="s">
        <v>3054</v>
      </c>
      <c r="E436" s="193" t="s">
        <v>1197</v>
      </c>
      <c r="F436" s="192" t="s">
        <v>240</v>
      </c>
      <c r="G436" s="194">
        <v>43453</v>
      </c>
      <c r="H436" s="220" t="s">
        <v>3824</v>
      </c>
    </row>
    <row r="437" spans="1:8" ht="15" x14ac:dyDescent="0.2">
      <c r="A437" s="223">
        <v>43618</v>
      </c>
      <c r="B437" s="179" t="s">
        <v>4023</v>
      </c>
      <c r="C437" s="193" t="s">
        <v>4024</v>
      </c>
      <c r="D437" s="192" t="s">
        <v>1137</v>
      </c>
      <c r="E437" s="193" t="s">
        <v>1197</v>
      </c>
      <c r="F437" s="192" t="s">
        <v>807</v>
      </c>
      <c r="G437" s="194">
        <v>43453</v>
      </c>
      <c r="H437" s="220" t="s">
        <v>3824</v>
      </c>
    </row>
    <row r="438" spans="1:8" ht="15" x14ac:dyDescent="0.2">
      <c r="A438" s="223">
        <v>43718</v>
      </c>
      <c r="B438" s="226" t="s">
        <v>4025</v>
      </c>
      <c r="C438" s="193" t="s">
        <v>4026</v>
      </c>
      <c r="D438" s="192" t="s">
        <v>990</v>
      </c>
      <c r="E438" s="193" t="s">
        <v>1197</v>
      </c>
      <c r="F438" s="192" t="s">
        <v>1182</v>
      </c>
      <c r="G438" s="194">
        <v>43453</v>
      </c>
      <c r="H438" s="220" t="s">
        <v>3824</v>
      </c>
    </row>
    <row r="439" spans="1:8" ht="15" x14ac:dyDescent="0.2">
      <c r="A439" s="223">
        <v>43818</v>
      </c>
      <c r="B439" s="179" t="s">
        <v>4027</v>
      </c>
      <c r="C439" s="193" t="s">
        <v>4028</v>
      </c>
      <c r="D439" s="192" t="s">
        <v>2469</v>
      </c>
      <c r="E439" s="193" t="s">
        <v>1197</v>
      </c>
      <c r="F439" s="192" t="s">
        <v>2259</v>
      </c>
      <c r="G439" s="194">
        <v>43455</v>
      </c>
      <c r="H439" s="220" t="s">
        <v>3824</v>
      </c>
    </row>
    <row r="440" spans="1:8" ht="15" x14ac:dyDescent="0.2">
      <c r="A440" s="224">
        <v>43918</v>
      </c>
      <c r="B440" s="225" t="s">
        <v>4029</v>
      </c>
      <c r="C440" s="193" t="s">
        <v>4030</v>
      </c>
      <c r="D440" s="192" t="s">
        <v>2897</v>
      </c>
      <c r="E440" s="193" t="s">
        <v>1197</v>
      </c>
      <c r="F440" s="192" t="s">
        <v>3672</v>
      </c>
      <c r="G440" s="194">
        <v>43455</v>
      </c>
      <c r="H440" s="220" t="s">
        <v>3824</v>
      </c>
    </row>
    <row r="441" spans="1:8" ht="15" x14ac:dyDescent="0.2">
      <c r="A441" s="223">
        <v>44018</v>
      </c>
      <c r="B441" s="179" t="s">
        <v>4031</v>
      </c>
      <c r="C441" s="193" t="s">
        <v>4032</v>
      </c>
      <c r="D441" s="192" t="s">
        <v>1664</v>
      </c>
      <c r="E441" s="193" t="s">
        <v>1197</v>
      </c>
      <c r="F441" s="192" t="s">
        <v>3600</v>
      </c>
      <c r="G441" s="194">
        <v>43455</v>
      </c>
      <c r="H441" s="220" t="s">
        <v>3824</v>
      </c>
    </row>
    <row r="442" spans="1:8" ht="15" x14ac:dyDescent="0.2">
      <c r="A442" s="223">
        <v>44118</v>
      </c>
      <c r="B442" s="179" t="s">
        <v>4033</v>
      </c>
      <c r="C442" s="193" t="s">
        <v>4034</v>
      </c>
      <c r="D442" s="192" t="s">
        <v>3982</v>
      </c>
      <c r="E442" s="193" t="s">
        <v>862</v>
      </c>
      <c r="F442" s="192" t="s">
        <v>709</v>
      </c>
      <c r="G442" s="194">
        <v>43461</v>
      </c>
      <c r="H442" s="220" t="s">
        <v>3824</v>
      </c>
    </row>
    <row r="443" spans="1:8" ht="15" x14ac:dyDescent="0.2">
      <c r="A443" s="224">
        <v>44218</v>
      </c>
      <c r="B443" s="225" t="s">
        <v>4035</v>
      </c>
      <c r="C443" s="193" t="s">
        <v>4036</v>
      </c>
      <c r="D443" s="192" t="s">
        <v>755</v>
      </c>
      <c r="E443" s="193" t="s">
        <v>3002</v>
      </c>
      <c r="F443" s="192" t="s">
        <v>3718</v>
      </c>
      <c r="G443" s="194">
        <v>43461</v>
      </c>
      <c r="H443" s="220" t="s">
        <v>3824</v>
      </c>
    </row>
    <row r="444" spans="1:8" ht="15" x14ac:dyDescent="0.2">
      <c r="A444" s="223">
        <v>44318</v>
      </c>
      <c r="B444" s="179" t="s">
        <v>4037</v>
      </c>
      <c r="C444" s="193" t="s">
        <v>4038</v>
      </c>
      <c r="D444" s="192" t="s">
        <v>115</v>
      </c>
      <c r="E444" s="193" t="s">
        <v>1197</v>
      </c>
      <c r="F444" s="192" t="s">
        <v>807</v>
      </c>
      <c r="G444" s="194">
        <v>43461</v>
      </c>
      <c r="H444" s="220" t="s">
        <v>3824</v>
      </c>
    </row>
    <row r="445" spans="1:8" ht="15" x14ac:dyDescent="0.2">
      <c r="A445" s="223">
        <v>44418</v>
      </c>
      <c r="B445" s="225" t="s">
        <v>4041</v>
      </c>
      <c r="C445" s="193" t="s">
        <v>4048</v>
      </c>
      <c r="D445" s="192" t="s">
        <v>856</v>
      </c>
      <c r="E445" s="193" t="s">
        <v>861</v>
      </c>
      <c r="F445" s="192" t="s">
        <v>557</v>
      </c>
      <c r="G445" s="194">
        <v>43462</v>
      </c>
      <c r="H445" s="220" t="s">
        <v>3824</v>
      </c>
    </row>
    <row r="446" spans="1:8" ht="15" x14ac:dyDescent="0.2">
      <c r="A446" s="223">
        <v>44518</v>
      </c>
      <c r="B446" s="225" t="s">
        <v>4042</v>
      </c>
      <c r="C446" s="193" t="s">
        <v>4049</v>
      </c>
      <c r="D446" s="192" t="s">
        <v>310</v>
      </c>
      <c r="E446" s="193" t="s">
        <v>861</v>
      </c>
      <c r="F446" s="192" t="s">
        <v>3669</v>
      </c>
      <c r="G446" s="194">
        <v>43462</v>
      </c>
      <c r="H446" s="220" t="s">
        <v>3824</v>
      </c>
    </row>
    <row r="447" spans="1:8" ht="15" x14ac:dyDescent="0.2">
      <c r="A447" s="224">
        <v>44618</v>
      </c>
      <c r="B447" s="225" t="s">
        <v>4043</v>
      </c>
      <c r="C447" s="193" t="s">
        <v>4050</v>
      </c>
      <c r="D447" s="192" t="s">
        <v>1170</v>
      </c>
      <c r="E447" s="193" t="s">
        <v>861</v>
      </c>
      <c r="F447" s="192" t="s">
        <v>240</v>
      </c>
      <c r="G447" s="194">
        <v>43462</v>
      </c>
      <c r="H447" s="220" t="s">
        <v>3824</v>
      </c>
    </row>
    <row r="448" spans="1:8" ht="15" x14ac:dyDescent="0.2">
      <c r="A448" s="223">
        <v>44718</v>
      </c>
      <c r="B448" s="225" t="s">
        <v>4044</v>
      </c>
      <c r="C448" s="193" t="s">
        <v>4051</v>
      </c>
      <c r="D448" s="192" t="s">
        <v>856</v>
      </c>
      <c r="E448" s="193" t="s">
        <v>861</v>
      </c>
      <c r="F448" s="192" t="s">
        <v>3994</v>
      </c>
      <c r="G448" s="194">
        <v>43462</v>
      </c>
      <c r="H448" s="220" t="s">
        <v>3824</v>
      </c>
    </row>
    <row r="449" spans="1:9" ht="15" x14ac:dyDescent="0.2">
      <c r="A449" s="223">
        <v>44818</v>
      </c>
      <c r="B449" s="225" t="s">
        <v>4045</v>
      </c>
      <c r="C449" s="193" t="s">
        <v>4052</v>
      </c>
      <c r="D449" s="192" t="s">
        <v>856</v>
      </c>
      <c r="E449" s="193" t="s">
        <v>861</v>
      </c>
      <c r="F449" s="192" t="s">
        <v>3082</v>
      </c>
      <c r="G449" s="194">
        <v>43462</v>
      </c>
      <c r="H449" s="220" t="s">
        <v>3824</v>
      </c>
    </row>
    <row r="450" spans="1:9" ht="15" x14ac:dyDescent="0.2">
      <c r="A450" s="224">
        <v>44918</v>
      </c>
      <c r="B450" s="225" t="s">
        <v>4046</v>
      </c>
      <c r="C450" s="193" t="s">
        <v>4053</v>
      </c>
      <c r="D450" s="192" t="s">
        <v>1170</v>
      </c>
      <c r="E450" s="193" t="s">
        <v>861</v>
      </c>
      <c r="F450" s="192" t="s">
        <v>1182</v>
      </c>
      <c r="G450" s="194">
        <v>43462</v>
      </c>
      <c r="H450" s="220" t="s">
        <v>3824</v>
      </c>
    </row>
    <row r="451" spans="1:9" ht="15" x14ac:dyDescent="0.2">
      <c r="A451" s="223">
        <v>45018</v>
      </c>
      <c r="B451" s="179" t="s">
        <v>4047</v>
      </c>
      <c r="C451" s="193" t="s">
        <v>4054</v>
      </c>
      <c r="D451" s="192" t="s">
        <v>1170</v>
      </c>
      <c r="E451" s="193" t="s">
        <v>861</v>
      </c>
      <c r="F451" s="192" t="s">
        <v>3996</v>
      </c>
      <c r="G451" s="194">
        <v>43462</v>
      </c>
      <c r="H451" s="220" t="s">
        <v>3824</v>
      </c>
    </row>
    <row r="452" spans="1:9" s="234" customFormat="1" ht="15.75" thickBot="1" x14ac:dyDescent="0.3">
      <c r="A452" s="227">
        <v>45118</v>
      </c>
      <c r="B452" s="228" t="s">
        <v>4055</v>
      </c>
      <c r="C452" s="229" t="s">
        <v>4100</v>
      </c>
      <c r="D452" s="230" t="s">
        <v>4101</v>
      </c>
      <c r="E452" s="229" t="s">
        <v>1025</v>
      </c>
      <c r="F452" s="230" t="s">
        <v>2580</v>
      </c>
      <c r="G452" s="231">
        <v>43462</v>
      </c>
      <c r="H452" s="232"/>
      <c r="I452" s="233"/>
    </row>
  </sheetData>
  <autoFilter ref="A1:G452" xr:uid="{00000000-0009-0000-0000-000006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40625" defaultRowHeight="12.75" x14ac:dyDescent="0.2"/>
  <cols>
    <col min="1" max="1" width="18.85546875" style="126" customWidth="1"/>
    <col min="2" max="2" width="46.7109375" style="122" bestFit="1" customWidth="1"/>
    <col min="3" max="3" width="63.140625" style="122" bestFit="1" customWidth="1"/>
    <col min="4" max="4" width="15.42578125" style="122" bestFit="1" customWidth="1"/>
    <col min="5" max="5" width="30.28515625" style="122" bestFit="1" customWidth="1"/>
    <col min="6" max="6" width="13.140625" style="122" bestFit="1" customWidth="1"/>
    <col min="7" max="7" width="7.7109375" style="121" customWidth="1"/>
    <col min="8" max="8" width="22.140625" style="122" customWidth="1"/>
    <col min="9" max="9" width="9.85546875" style="122" customWidth="1"/>
    <col min="10" max="10" width="3.42578125" style="122" bestFit="1" customWidth="1"/>
    <col min="11" max="11" width="17.85546875" style="122" customWidth="1"/>
    <col min="12" max="12" width="17.7109375" style="122" customWidth="1"/>
    <col min="13" max="16384" width="9.140625" style="122"/>
  </cols>
  <sheetData>
    <row r="1" spans="1:12" s="108" customFormat="1" ht="18.75" thickBot="1" x14ac:dyDescent="0.25">
      <c r="A1" s="106" t="s">
        <v>835</v>
      </c>
      <c r="B1" s="107" t="s">
        <v>790</v>
      </c>
      <c r="C1" s="107" t="s">
        <v>836</v>
      </c>
      <c r="D1" s="107" t="s">
        <v>860</v>
      </c>
      <c r="E1" s="107" t="s">
        <v>791</v>
      </c>
      <c r="F1" s="107" t="s">
        <v>792</v>
      </c>
    </row>
    <row r="2" spans="1:12" s="112" customFormat="1" ht="15" x14ac:dyDescent="0.2">
      <c r="A2" s="138">
        <v>117</v>
      </c>
      <c r="B2" s="139" t="s">
        <v>2683</v>
      </c>
      <c r="C2" s="139" t="s">
        <v>2633</v>
      </c>
      <c r="D2" s="139" t="s">
        <v>861</v>
      </c>
      <c r="E2" s="139" t="s">
        <v>1212</v>
      </c>
      <c r="F2" s="140">
        <v>42746</v>
      </c>
      <c r="G2" s="109"/>
      <c r="H2" s="110" t="s">
        <v>1202</v>
      </c>
      <c r="I2" s="111">
        <f>COUNTIF($D$2:$D$4747,"PTE")</f>
        <v>178</v>
      </c>
    </row>
    <row r="3" spans="1:12" s="112" customFormat="1" ht="15" x14ac:dyDescent="0.2">
      <c r="A3" s="141">
        <v>217</v>
      </c>
      <c r="B3" s="137" t="s">
        <v>2684</v>
      </c>
      <c r="C3" s="137" t="s">
        <v>1664</v>
      </c>
      <c r="D3" s="137" t="s">
        <v>1197</v>
      </c>
      <c r="E3" s="137" t="s">
        <v>1182</v>
      </c>
      <c r="F3" s="142">
        <v>42748</v>
      </c>
      <c r="G3" s="109"/>
      <c r="H3" s="113" t="s">
        <v>1201</v>
      </c>
      <c r="I3" s="114">
        <f>COUNTIF($D$2:$D$4747,"PT")</f>
        <v>4</v>
      </c>
    </row>
    <row r="4" spans="1:12" s="112" customFormat="1" ht="15" x14ac:dyDescent="0.2">
      <c r="A4" s="141">
        <v>317</v>
      </c>
      <c r="B4" s="137" t="s">
        <v>2685</v>
      </c>
      <c r="C4" s="123" t="s">
        <v>2955</v>
      </c>
      <c r="D4" s="137" t="s">
        <v>3001</v>
      </c>
      <c r="E4" s="137" t="s">
        <v>811</v>
      </c>
      <c r="F4" s="142">
        <v>42755</v>
      </c>
      <c r="G4" s="109"/>
      <c r="H4" s="113" t="s">
        <v>1200</v>
      </c>
      <c r="I4" s="114">
        <f>COUNTIF($D$2:$D$4747,"PF")</f>
        <v>44</v>
      </c>
    </row>
    <row r="5" spans="1:12" s="112" customFormat="1" ht="15" x14ac:dyDescent="0.2">
      <c r="A5" s="141">
        <v>417</v>
      </c>
      <c r="B5" s="137" t="s">
        <v>2686</v>
      </c>
      <c r="C5" s="137" t="s">
        <v>853</v>
      </c>
      <c r="D5" s="137" t="s">
        <v>1197</v>
      </c>
      <c r="E5" s="137" t="s">
        <v>1188</v>
      </c>
      <c r="F5" s="142">
        <v>42759</v>
      </c>
      <c r="G5" s="109"/>
      <c r="H5" s="113" t="s">
        <v>1199</v>
      </c>
      <c r="I5" s="114">
        <f>COUNTIF($D$2:$D$4747,"PF/PTE")</f>
        <v>133</v>
      </c>
    </row>
    <row r="6" spans="1:12" s="112" customFormat="1" ht="15" x14ac:dyDescent="0.2">
      <c r="A6" s="141">
        <v>517</v>
      </c>
      <c r="B6" s="137" t="s">
        <v>2687</v>
      </c>
      <c r="C6" s="137" t="s">
        <v>1145</v>
      </c>
      <c r="D6" s="137" t="s">
        <v>861</v>
      </c>
      <c r="E6" s="137" t="s">
        <v>3013</v>
      </c>
      <c r="F6" s="142">
        <v>42765</v>
      </c>
      <c r="G6" s="115"/>
      <c r="H6" s="113" t="s">
        <v>1198</v>
      </c>
      <c r="I6" s="114">
        <f>COUNTIF($D$2:$D$4747,"Pré-Mistura")</f>
        <v>4</v>
      </c>
    </row>
    <row r="7" spans="1:12" s="112" customFormat="1" ht="15" x14ac:dyDescent="0.2">
      <c r="A7" s="141">
        <v>617</v>
      </c>
      <c r="B7" s="137" t="s">
        <v>2688</v>
      </c>
      <c r="C7" s="137" t="s">
        <v>2689</v>
      </c>
      <c r="D7" s="137" t="s">
        <v>861</v>
      </c>
      <c r="E7" s="137" t="s">
        <v>2522</v>
      </c>
      <c r="F7" s="142">
        <v>42766</v>
      </c>
      <c r="G7" s="109"/>
      <c r="H7" s="113" t="s">
        <v>3001</v>
      </c>
      <c r="I7" s="114">
        <f>COUNTIF($D$2:$D$4747,"Bio")</f>
        <v>21</v>
      </c>
    </row>
    <row r="8" spans="1:12" s="112" customFormat="1" ht="15" x14ac:dyDescent="0.2">
      <c r="A8" s="141">
        <v>717</v>
      </c>
      <c r="B8" s="137" t="s">
        <v>2690</v>
      </c>
      <c r="C8" s="137" t="s">
        <v>1673</v>
      </c>
      <c r="D8" s="137" t="s">
        <v>861</v>
      </c>
      <c r="E8" s="137" t="s">
        <v>1182</v>
      </c>
      <c r="F8" s="142">
        <v>42767</v>
      </c>
      <c r="G8" s="109"/>
      <c r="H8" s="113" t="s">
        <v>2280</v>
      </c>
      <c r="I8" s="114">
        <f>COUNTIF($D$2:$D$4747,"Extrato/Org")</f>
        <v>0</v>
      </c>
    </row>
    <row r="9" spans="1:12" s="112" customFormat="1" ht="15" x14ac:dyDescent="0.2">
      <c r="A9" s="141">
        <v>817</v>
      </c>
      <c r="B9" s="137" t="s">
        <v>2691</v>
      </c>
      <c r="C9" s="137" t="s">
        <v>990</v>
      </c>
      <c r="D9" s="137" t="s">
        <v>861</v>
      </c>
      <c r="E9" s="137" t="s">
        <v>813</v>
      </c>
      <c r="F9" s="142">
        <v>42767</v>
      </c>
      <c r="G9" s="109"/>
      <c r="H9" s="113" t="s">
        <v>2620</v>
      </c>
      <c r="I9" s="114">
        <f>COUNTIF($D$2:$D$4747,"Extrato")</f>
        <v>0</v>
      </c>
    </row>
    <row r="10" spans="1:12" s="112" customFormat="1" ht="15" x14ac:dyDescent="0.2">
      <c r="A10" s="141">
        <v>917</v>
      </c>
      <c r="B10" s="137" t="s">
        <v>2692</v>
      </c>
      <c r="C10" s="137" t="s">
        <v>990</v>
      </c>
      <c r="D10" s="137" t="s">
        <v>861</v>
      </c>
      <c r="E10" s="137" t="s">
        <v>1182</v>
      </c>
      <c r="F10" s="142">
        <v>42767</v>
      </c>
      <c r="G10" s="115"/>
      <c r="H10" s="113" t="s">
        <v>3002</v>
      </c>
      <c r="I10" s="114">
        <f>COUNTIF($D$2:$D$4747,"Bio/Org")</f>
        <v>21</v>
      </c>
      <c r="K10" s="117" t="s">
        <v>1025</v>
      </c>
      <c r="L10" s="117">
        <f>I2+I3+I6</f>
        <v>186</v>
      </c>
    </row>
    <row r="11" spans="1:12" s="112" customFormat="1" ht="15.75" thickBot="1" x14ac:dyDescent="0.25">
      <c r="A11" s="141">
        <v>1017</v>
      </c>
      <c r="B11" s="137" t="s">
        <v>2693</v>
      </c>
      <c r="C11" s="137" t="s">
        <v>990</v>
      </c>
      <c r="D11" s="137" t="s">
        <v>861</v>
      </c>
      <c r="E11" s="143" t="s">
        <v>2259</v>
      </c>
      <c r="F11" s="142">
        <v>42767</v>
      </c>
      <c r="G11" s="115"/>
      <c r="H11" s="135" t="s">
        <v>3153</v>
      </c>
      <c r="I11" s="116">
        <f>COUNTIF($D$2:$D$4747,"Outros/Org")</f>
        <v>0</v>
      </c>
      <c r="K11" s="117" t="s">
        <v>862</v>
      </c>
      <c r="L11" s="117">
        <f>I4+I5+I7+I8+I9+I10+I11</f>
        <v>219</v>
      </c>
    </row>
    <row r="12" spans="1:12" s="112" customFormat="1" ht="16.5" thickBot="1" x14ac:dyDescent="0.25">
      <c r="A12" s="144">
        <v>1117</v>
      </c>
      <c r="B12" s="137" t="s">
        <v>2694</v>
      </c>
      <c r="C12" s="137" t="s">
        <v>990</v>
      </c>
      <c r="D12" s="137" t="s">
        <v>861</v>
      </c>
      <c r="E12" s="137" t="s">
        <v>1182</v>
      </c>
      <c r="F12" s="142">
        <v>42767</v>
      </c>
      <c r="G12" s="109"/>
      <c r="H12" s="118" t="s">
        <v>2988</v>
      </c>
      <c r="I12" s="119">
        <f>SUM(I2:I11)</f>
        <v>405</v>
      </c>
    </row>
    <row r="13" spans="1:12" s="112" customFormat="1" ht="15.75" thickBot="1" x14ac:dyDescent="0.25">
      <c r="A13" s="144">
        <v>1217</v>
      </c>
      <c r="B13" s="137" t="s">
        <v>2695</v>
      </c>
      <c r="C13" s="137" t="s">
        <v>990</v>
      </c>
      <c r="D13" s="137" t="s">
        <v>861</v>
      </c>
      <c r="E13" s="137" t="s">
        <v>2696</v>
      </c>
      <c r="F13" s="142">
        <v>42767</v>
      </c>
      <c r="G13" s="109"/>
    </row>
    <row r="14" spans="1:12" s="112" customFormat="1" ht="15" x14ac:dyDescent="0.2">
      <c r="A14" s="144">
        <v>1317</v>
      </c>
      <c r="B14" s="137" t="s">
        <v>2697</v>
      </c>
      <c r="C14" s="137" t="s">
        <v>990</v>
      </c>
      <c r="D14" s="137" t="s">
        <v>861</v>
      </c>
      <c r="E14" s="137" t="s">
        <v>1725</v>
      </c>
      <c r="F14" s="142">
        <v>42767</v>
      </c>
      <c r="G14" s="109"/>
      <c r="H14" s="368" t="s">
        <v>1026</v>
      </c>
      <c r="I14" s="369"/>
      <c r="J14" s="369"/>
      <c r="K14" s="369"/>
      <c r="L14" s="370"/>
    </row>
    <row r="15" spans="1:12" s="112" customFormat="1" ht="15.75" thickBot="1" x14ac:dyDescent="0.25">
      <c r="A15" s="144">
        <v>1417</v>
      </c>
      <c r="B15" s="137" t="s">
        <v>2698</v>
      </c>
      <c r="C15" s="137" t="s">
        <v>990</v>
      </c>
      <c r="D15" s="137" t="s">
        <v>861</v>
      </c>
      <c r="E15" s="137" t="s">
        <v>815</v>
      </c>
      <c r="F15" s="142">
        <v>42767</v>
      </c>
      <c r="G15" s="109"/>
      <c r="H15" s="371"/>
      <c r="I15" s="372"/>
      <c r="J15" s="372"/>
      <c r="K15" s="372"/>
      <c r="L15" s="373"/>
    </row>
    <row r="16" spans="1:12" s="112" customFormat="1" ht="15" x14ac:dyDescent="0.2">
      <c r="A16" s="144">
        <v>1517</v>
      </c>
      <c r="B16" s="137" t="s">
        <v>2699</v>
      </c>
      <c r="C16" s="137" t="s">
        <v>990</v>
      </c>
      <c r="D16" s="137" t="s">
        <v>861</v>
      </c>
      <c r="E16" s="137" t="s">
        <v>811</v>
      </c>
      <c r="F16" s="142">
        <v>42767</v>
      </c>
      <c r="G16" s="109"/>
      <c r="H16" s="377" t="s">
        <v>3154</v>
      </c>
      <c r="I16" s="378"/>
      <c r="J16" s="378"/>
      <c r="K16" s="378"/>
      <c r="L16" s="379"/>
    </row>
    <row r="17" spans="1:12" s="112" customFormat="1" ht="15" x14ac:dyDescent="0.2">
      <c r="A17" s="144">
        <v>1617</v>
      </c>
      <c r="B17" s="137" t="s">
        <v>2700</v>
      </c>
      <c r="C17" s="137" t="s">
        <v>990</v>
      </c>
      <c r="D17" s="137" t="s">
        <v>861</v>
      </c>
      <c r="E17" s="137" t="s">
        <v>2701</v>
      </c>
      <c r="F17" s="142">
        <v>42767</v>
      </c>
      <c r="G17" s="109"/>
      <c r="H17" s="363" t="s">
        <v>3155</v>
      </c>
      <c r="I17" s="366"/>
      <c r="J17" s="366"/>
      <c r="K17" s="366"/>
      <c r="L17" s="367"/>
    </row>
    <row r="18" spans="1:12" s="112" customFormat="1" ht="15" x14ac:dyDescent="0.2">
      <c r="A18" s="144">
        <v>1717</v>
      </c>
      <c r="B18" s="137" t="s">
        <v>2702</v>
      </c>
      <c r="C18" s="137" t="s">
        <v>990</v>
      </c>
      <c r="D18" s="137" t="s">
        <v>861</v>
      </c>
      <c r="E18" s="137" t="s">
        <v>2178</v>
      </c>
      <c r="F18" s="142">
        <v>42767</v>
      </c>
      <c r="G18" s="109"/>
      <c r="H18" s="363" t="s">
        <v>3156</v>
      </c>
      <c r="I18" s="366"/>
      <c r="J18" s="366"/>
      <c r="K18" s="366"/>
      <c r="L18" s="367"/>
    </row>
    <row r="19" spans="1:12" s="112" customFormat="1" ht="15" x14ac:dyDescent="0.2">
      <c r="A19" s="144">
        <v>1817</v>
      </c>
      <c r="B19" s="137" t="s">
        <v>2703</v>
      </c>
      <c r="C19" s="123" t="s">
        <v>2955</v>
      </c>
      <c r="D19" s="137" t="s">
        <v>3001</v>
      </c>
      <c r="E19" s="137" t="s">
        <v>811</v>
      </c>
      <c r="F19" s="142">
        <v>42768</v>
      </c>
      <c r="G19" s="109"/>
      <c r="H19" s="363" t="s">
        <v>3157</v>
      </c>
      <c r="I19" s="366"/>
      <c r="J19" s="366"/>
      <c r="K19" s="366"/>
      <c r="L19" s="367"/>
    </row>
    <row r="20" spans="1:12" s="112" customFormat="1" ht="15" x14ac:dyDescent="0.2">
      <c r="A20" s="144">
        <v>1917</v>
      </c>
      <c r="B20" s="137" t="s">
        <v>2704</v>
      </c>
      <c r="C20" s="134" t="s">
        <v>2914</v>
      </c>
      <c r="D20" s="137" t="s">
        <v>3001</v>
      </c>
      <c r="E20" s="137" t="s">
        <v>2705</v>
      </c>
      <c r="F20" s="142">
        <v>42772</v>
      </c>
      <c r="G20" s="109"/>
      <c r="H20" s="363" t="s">
        <v>3158</v>
      </c>
      <c r="I20" s="366"/>
      <c r="J20" s="366"/>
      <c r="K20" s="366"/>
      <c r="L20" s="367"/>
    </row>
    <row r="21" spans="1:12" s="112" customFormat="1" ht="15" x14ac:dyDescent="0.2">
      <c r="A21" s="144">
        <v>2017</v>
      </c>
      <c r="B21" s="137" t="s">
        <v>2706</v>
      </c>
      <c r="C21" s="137" t="s">
        <v>198</v>
      </c>
      <c r="D21" s="137" t="s">
        <v>861</v>
      </c>
      <c r="E21" s="137" t="s">
        <v>2707</v>
      </c>
      <c r="F21" s="142">
        <v>42774</v>
      </c>
      <c r="G21" s="109"/>
      <c r="H21" s="374" t="s">
        <v>3159</v>
      </c>
      <c r="I21" s="375"/>
      <c r="J21" s="375"/>
      <c r="K21" s="375"/>
      <c r="L21" s="376"/>
    </row>
    <row r="22" spans="1:12" s="112" customFormat="1" ht="15" x14ac:dyDescent="0.2">
      <c r="A22" s="144">
        <v>2117</v>
      </c>
      <c r="B22" s="137" t="s">
        <v>2708</v>
      </c>
      <c r="C22" s="137" t="s">
        <v>196</v>
      </c>
      <c r="D22" s="137" t="s">
        <v>861</v>
      </c>
      <c r="E22" s="137" t="s">
        <v>1855</v>
      </c>
      <c r="F22" s="142">
        <v>42774</v>
      </c>
      <c r="G22" s="109"/>
      <c r="H22" s="363" t="s">
        <v>3160</v>
      </c>
      <c r="I22" s="366"/>
      <c r="J22" s="366"/>
      <c r="K22" s="366"/>
      <c r="L22" s="367"/>
    </row>
    <row r="23" spans="1:12" s="112" customFormat="1" ht="15" x14ac:dyDescent="0.2">
      <c r="A23" s="144">
        <v>2217</v>
      </c>
      <c r="B23" s="137" t="s">
        <v>2709</v>
      </c>
      <c r="C23" s="137" t="s">
        <v>1170</v>
      </c>
      <c r="D23" s="137" t="s">
        <v>1197</v>
      </c>
      <c r="E23" s="137" t="s">
        <v>807</v>
      </c>
      <c r="F23" s="142">
        <v>42775</v>
      </c>
      <c r="G23" s="109"/>
      <c r="H23" s="363" t="s">
        <v>3161</v>
      </c>
      <c r="I23" s="366"/>
      <c r="J23" s="366"/>
      <c r="K23" s="366"/>
      <c r="L23" s="367"/>
    </row>
    <row r="24" spans="1:12" s="112" customFormat="1" ht="15" x14ac:dyDescent="0.2">
      <c r="A24" s="144">
        <v>2317</v>
      </c>
      <c r="B24" s="137" t="s">
        <v>2710</v>
      </c>
      <c r="C24" s="123" t="s">
        <v>2627</v>
      </c>
      <c r="D24" s="137" t="s">
        <v>3001</v>
      </c>
      <c r="E24" s="137" t="s">
        <v>802</v>
      </c>
      <c r="F24" s="142">
        <v>42776</v>
      </c>
      <c r="G24" s="109"/>
      <c r="H24" s="363" t="s">
        <v>3162</v>
      </c>
      <c r="I24" s="364"/>
      <c r="J24" s="364"/>
      <c r="K24" s="364"/>
      <c r="L24" s="365"/>
    </row>
    <row r="25" spans="1:12" s="112" customFormat="1" ht="15.75" thickBot="1" x14ac:dyDescent="0.25">
      <c r="A25" s="144">
        <v>2417</v>
      </c>
      <c r="B25" s="137" t="s">
        <v>2711</v>
      </c>
      <c r="C25" s="123" t="s">
        <v>2627</v>
      </c>
      <c r="D25" s="137" t="s">
        <v>3001</v>
      </c>
      <c r="E25" s="137" t="s">
        <v>802</v>
      </c>
      <c r="F25" s="142">
        <v>42776</v>
      </c>
      <c r="G25" s="109"/>
      <c r="H25" s="360" t="s">
        <v>3163</v>
      </c>
      <c r="I25" s="361"/>
      <c r="J25" s="361"/>
      <c r="K25" s="361"/>
      <c r="L25" s="362"/>
    </row>
    <row r="26" spans="1:12" s="112" customFormat="1" ht="15" x14ac:dyDescent="0.2">
      <c r="A26" s="144">
        <v>2517</v>
      </c>
      <c r="B26" s="137" t="s">
        <v>1903</v>
      </c>
      <c r="C26" s="124" t="s">
        <v>1896</v>
      </c>
      <c r="D26" s="137" t="s">
        <v>3001</v>
      </c>
      <c r="E26" s="137" t="s">
        <v>2705</v>
      </c>
      <c r="F26" s="142">
        <v>42776</v>
      </c>
      <c r="G26" s="109"/>
      <c r="L26" s="109"/>
    </row>
    <row r="27" spans="1:12" s="112" customFormat="1" ht="15" x14ac:dyDescent="0.2">
      <c r="A27" s="144">
        <v>2617</v>
      </c>
      <c r="B27" s="137" t="s">
        <v>2712</v>
      </c>
      <c r="C27" s="124" t="s">
        <v>1896</v>
      </c>
      <c r="D27" s="137" t="s">
        <v>3001</v>
      </c>
      <c r="E27" s="137" t="s">
        <v>2705</v>
      </c>
      <c r="F27" s="142">
        <v>42776</v>
      </c>
      <c r="G27" s="109"/>
      <c r="L27" s="109"/>
    </row>
    <row r="28" spans="1:12" s="112" customFormat="1" ht="15" x14ac:dyDescent="0.2">
      <c r="A28" s="144">
        <v>2717</v>
      </c>
      <c r="B28" s="137" t="s">
        <v>2713</v>
      </c>
      <c r="C28" s="137" t="s">
        <v>1673</v>
      </c>
      <c r="D28" s="137" t="s">
        <v>861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5" x14ac:dyDescent="0.2">
      <c r="A29" s="144">
        <v>2817</v>
      </c>
      <c r="B29" s="137" t="s">
        <v>2714</v>
      </c>
      <c r="C29" s="137" t="s">
        <v>196</v>
      </c>
      <c r="D29" s="137" t="s">
        <v>861</v>
      </c>
      <c r="E29" s="137" t="s">
        <v>815</v>
      </c>
      <c r="F29" s="142">
        <v>42776</v>
      </c>
      <c r="G29" s="109"/>
    </row>
    <row r="30" spans="1:12" s="112" customFormat="1" ht="15" x14ac:dyDescent="0.2">
      <c r="A30" s="144">
        <v>2917</v>
      </c>
      <c r="B30" s="137" t="s">
        <v>2715</v>
      </c>
      <c r="C30" s="137" t="s">
        <v>2716</v>
      </c>
      <c r="D30" s="137" t="s">
        <v>861</v>
      </c>
      <c r="E30" s="137" t="s">
        <v>1212</v>
      </c>
      <c r="F30" s="142">
        <v>42776</v>
      </c>
      <c r="G30" s="109"/>
    </row>
    <row r="31" spans="1:12" s="112" customFormat="1" ht="15" x14ac:dyDescent="0.2">
      <c r="A31" s="144">
        <v>3017</v>
      </c>
      <c r="B31" s="137" t="s">
        <v>2717</v>
      </c>
      <c r="C31" s="137" t="s">
        <v>196</v>
      </c>
      <c r="D31" s="137" t="s">
        <v>861</v>
      </c>
      <c r="E31" s="137" t="s">
        <v>813</v>
      </c>
      <c r="F31" s="142">
        <v>42776</v>
      </c>
      <c r="G31" s="109"/>
    </row>
    <row r="32" spans="1:12" s="112" customFormat="1" ht="15" x14ac:dyDescent="0.2">
      <c r="A32" s="144">
        <v>3117</v>
      </c>
      <c r="B32" s="137" t="s">
        <v>2718</v>
      </c>
      <c r="C32" s="137" t="s">
        <v>1137</v>
      </c>
      <c r="D32" s="137" t="s">
        <v>861</v>
      </c>
      <c r="E32" s="137" t="s">
        <v>487</v>
      </c>
      <c r="F32" s="142">
        <v>42779</v>
      </c>
      <c r="G32" s="109"/>
    </row>
    <row r="33" spans="1:7" s="112" customFormat="1" ht="15" x14ac:dyDescent="0.2">
      <c r="A33" s="144">
        <v>3217</v>
      </c>
      <c r="B33" s="137" t="s">
        <v>2719</v>
      </c>
      <c r="C33" s="137" t="s">
        <v>2720</v>
      </c>
      <c r="D33" s="137" t="s">
        <v>3001</v>
      </c>
      <c r="E33" s="137" t="s">
        <v>178</v>
      </c>
      <c r="F33" s="142">
        <v>42779</v>
      </c>
      <c r="G33" s="109"/>
    </row>
    <row r="34" spans="1:7" s="112" customFormat="1" ht="15" x14ac:dyDescent="0.2">
      <c r="A34" s="144">
        <v>3317</v>
      </c>
      <c r="B34" s="137" t="s">
        <v>2721</v>
      </c>
      <c r="C34" s="137" t="s">
        <v>1137</v>
      </c>
      <c r="D34" s="137" t="s">
        <v>861</v>
      </c>
      <c r="E34" s="137" t="s">
        <v>813</v>
      </c>
      <c r="F34" s="142">
        <v>42781</v>
      </c>
      <c r="G34" s="109"/>
    </row>
    <row r="35" spans="1:7" s="112" customFormat="1" ht="15" x14ac:dyDescent="0.2">
      <c r="A35" s="144">
        <v>3417</v>
      </c>
      <c r="B35" s="137" t="s">
        <v>2722</v>
      </c>
      <c r="C35" s="137" t="s">
        <v>196</v>
      </c>
      <c r="D35" s="137" t="s">
        <v>861</v>
      </c>
      <c r="E35" s="137" t="s">
        <v>1182</v>
      </c>
      <c r="F35" s="142">
        <v>42781</v>
      </c>
      <c r="G35" s="109"/>
    </row>
    <row r="36" spans="1:7" s="112" customFormat="1" ht="15" x14ac:dyDescent="0.2">
      <c r="A36" s="144">
        <v>3517</v>
      </c>
      <c r="B36" s="137" t="s">
        <v>2723</v>
      </c>
      <c r="C36" s="137" t="s">
        <v>196</v>
      </c>
      <c r="D36" s="137" t="s">
        <v>861</v>
      </c>
      <c r="E36" s="137" t="s">
        <v>807</v>
      </c>
      <c r="F36" s="142">
        <v>42781</v>
      </c>
      <c r="G36" s="109"/>
    </row>
    <row r="37" spans="1:7" s="112" customFormat="1" ht="15" x14ac:dyDescent="0.2">
      <c r="A37" s="144">
        <v>3617</v>
      </c>
      <c r="B37" s="137" t="s">
        <v>2724</v>
      </c>
      <c r="C37" s="137" t="s">
        <v>196</v>
      </c>
      <c r="D37" s="137" t="s">
        <v>861</v>
      </c>
      <c r="E37" s="137" t="s">
        <v>1188</v>
      </c>
      <c r="F37" s="142">
        <v>42781</v>
      </c>
      <c r="G37" s="109"/>
    </row>
    <row r="38" spans="1:7" s="112" customFormat="1" ht="15" x14ac:dyDescent="0.2">
      <c r="A38" s="144">
        <v>3717</v>
      </c>
      <c r="B38" s="137" t="s">
        <v>2725</v>
      </c>
      <c r="C38" s="137" t="s">
        <v>196</v>
      </c>
      <c r="D38" s="137" t="s">
        <v>861</v>
      </c>
      <c r="E38" s="137" t="s">
        <v>2707</v>
      </c>
      <c r="F38" s="142">
        <v>42781</v>
      </c>
      <c r="G38" s="115"/>
    </row>
    <row r="39" spans="1:7" s="112" customFormat="1" ht="15" x14ac:dyDescent="0.2">
      <c r="A39" s="144">
        <v>3817</v>
      </c>
      <c r="B39" s="137" t="s">
        <v>2726</v>
      </c>
      <c r="C39" s="137" t="s">
        <v>2381</v>
      </c>
      <c r="D39" s="137" t="s">
        <v>861</v>
      </c>
      <c r="E39" s="137" t="s">
        <v>1188</v>
      </c>
      <c r="F39" s="142">
        <v>42781</v>
      </c>
      <c r="G39" s="109"/>
    </row>
    <row r="40" spans="1:7" s="112" customFormat="1" ht="15" x14ac:dyDescent="0.2">
      <c r="A40" s="144">
        <v>3917</v>
      </c>
      <c r="B40" s="137" t="s">
        <v>2727</v>
      </c>
      <c r="C40" s="137" t="s">
        <v>196</v>
      </c>
      <c r="D40" s="137" t="s">
        <v>861</v>
      </c>
      <c r="E40" s="137" t="s">
        <v>807</v>
      </c>
      <c r="F40" s="142">
        <v>42783</v>
      </c>
      <c r="G40" s="109"/>
    </row>
    <row r="41" spans="1:7" s="112" customFormat="1" ht="15" x14ac:dyDescent="0.2">
      <c r="A41" s="144">
        <v>4017</v>
      </c>
      <c r="B41" s="137" t="s">
        <v>2728</v>
      </c>
      <c r="C41" s="137" t="s">
        <v>1446</v>
      </c>
      <c r="D41" s="137" t="s">
        <v>861</v>
      </c>
      <c r="E41" s="143" t="s">
        <v>2259</v>
      </c>
      <c r="F41" s="142">
        <v>42786</v>
      </c>
      <c r="G41" s="109"/>
    </row>
    <row r="42" spans="1:7" s="112" customFormat="1" ht="15" x14ac:dyDescent="0.2">
      <c r="A42" s="144">
        <v>4117</v>
      </c>
      <c r="B42" s="137" t="s">
        <v>2729</v>
      </c>
      <c r="C42" s="137" t="s">
        <v>1446</v>
      </c>
      <c r="D42" s="137" t="s">
        <v>861</v>
      </c>
      <c r="E42" s="137" t="s">
        <v>1188</v>
      </c>
      <c r="F42" s="142">
        <v>42786</v>
      </c>
      <c r="G42" s="109"/>
    </row>
    <row r="43" spans="1:7" s="112" customFormat="1" ht="15" x14ac:dyDescent="0.2">
      <c r="A43" s="144">
        <v>4217</v>
      </c>
      <c r="B43" s="137" t="s">
        <v>2730</v>
      </c>
      <c r="C43" s="137" t="s">
        <v>990</v>
      </c>
      <c r="D43" s="137" t="s">
        <v>861</v>
      </c>
      <c r="E43" s="137" t="s">
        <v>2701</v>
      </c>
      <c r="F43" s="142">
        <v>42786</v>
      </c>
      <c r="G43" s="109"/>
    </row>
    <row r="44" spans="1:7" s="112" customFormat="1" ht="15" x14ac:dyDescent="0.2">
      <c r="A44" s="144">
        <v>4317</v>
      </c>
      <c r="B44" s="137" t="s">
        <v>2731</v>
      </c>
      <c r="C44" s="137" t="s">
        <v>990</v>
      </c>
      <c r="D44" s="137" t="s">
        <v>861</v>
      </c>
      <c r="E44" s="137" t="s">
        <v>2732</v>
      </c>
      <c r="F44" s="142">
        <v>42787</v>
      </c>
      <c r="G44" s="109"/>
    </row>
    <row r="45" spans="1:7" s="112" customFormat="1" ht="15" x14ac:dyDescent="0.2">
      <c r="A45" s="144">
        <v>4417</v>
      </c>
      <c r="B45" s="137" t="s">
        <v>2733</v>
      </c>
      <c r="C45" s="137" t="s">
        <v>196</v>
      </c>
      <c r="D45" s="137" t="s">
        <v>861</v>
      </c>
      <c r="E45" s="137" t="s">
        <v>815</v>
      </c>
      <c r="F45" s="142">
        <v>42787</v>
      </c>
      <c r="G45" s="109"/>
    </row>
    <row r="46" spans="1:7" s="112" customFormat="1" ht="15" x14ac:dyDescent="0.2">
      <c r="A46" s="144">
        <v>4517</v>
      </c>
      <c r="B46" s="137" t="s">
        <v>2734</v>
      </c>
      <c r="C46" s="137" t="s">
        <v>196</v>
      </c>
      <c r="D46" s="137" t="s">
        <v>861</v>
      </c>
      <c r="E46" s="137" t="s">
        <v>2735</v>
      </c>
      <c r="F46" s="142">
        <v>42787</v>
      </c>
      <c r="G46" s="109"/>
    </row>
    <row r="47" spans="1:7" s="112" customFormat="1" ht="15" x14ac:dyDescent="0.2">
      <c r="A47" s="144">
        <v>4617</v>
      </c>
      <c r="B47" s="137" t="s">
        <v>2736</v>
      </c>
      <c r="C47" s="137" t="s">
        <v>196</v>
      </c>
      <c r="D47" s="137" t="s">
        <v>861</v>
      </c>
      <c r="E47" s="137" t="s">
        <v>888</v>
      </c>
      <c r="F47" s="142">
        <v>42787</v>
      </c>
      <c r="G47" s="115"/>
    </row>
    <row r="48" spans="1:7" s="112" customFormat="1" ht="15" x14ac:dyDescent="0.2">
      <c r="A48" s="144">
        <v>4717</v>
      </c>
      <c r="B48" s="137" t="s">
        <v>2737</v>
      </c>
      <c r="C48" s="137" t="s">
        <v>2980</v>
      </c>
      <c r="D48" s="137" t="s">
        <v>1197</v>
      </c>
      <c r="E48" s="137" t="s">
        <v>807</v>
      </c>
      <c r="F48" s="142">
        <v>42788</v>
      </c>
      <c r="G48" s="109"/>
    </row>
    <row r="49" spans="1:7" s="112" customFormat="1" ht="15" x14ac:dyDescent="0.2">
      <c r="A49" s="144">
        <v>4817</v>
      </c>
      <c r="B49" s="137" t="s">
        <v>2738</v>
      </c>
      <c r="C49" s="137" t="s">
        <v>196</v>
      </c>
      <c r="D49" s="137" t="s">
        <v>861</v>
      </c>
      <c r="E49" s="137" t="s">
        <v>1725</v>
      </c>
      <c r="F49" s="142">
        <v>42790</v>
      </c>
      <c r="G49" s="109"/>
    </row>
    <row r="50" spans="1:7" s="112" customFormat="1" ht="15" x14ac:dyDescent="0.2">
      <c r="A50" s="144">
        <v>4917</v>
      </c>
      <c r="B50" s="137" t="s">
        <v>2739</v>
      </c>
      <c r="C50" s="137" t="s">
        <v>196</v>
      </c>
      <c r="D50" s="137" t="s">
        <v>861</v>
      </c>
      <c r="E50" s="137" t="s">
        <v>2522</v>
      </c>
      <c r="F50" s="142">
        <v>42790</v>
      </c>
      <c r="G50" s="109"/>
    </row>
    <row r="51" spans="1:7" s="112" customFormat="1" ht="15" x14ac:dyDescent="0.2">
      <c r="A51" s="144">
        <v>5017</v>
      </c>
      <c r="B51" s="137" t="s">
        <v>2996</v>
      </c>
      <c r="C51" s="137" t="s">
        <v>2740</v>
      </c>
      <c r="D51" s="137" t="s">
        <v>1197</v>
      </c>
      <c r="E51" s="137" t="s">
        <v>719</v>
      </c>
      <c r="F51" s="142">
        <v>42790</v>
      </c>
      <c r="G51" s="109"/>
    </row>
    <row r="52" spans="1:7" s="112" customFormat="1" ht="15" x14ac:dyDescent="0.2">
      <c r="A52" s="144">
        <v>5117</v>
      </c>
      <c r="B52" s="137" t="s">
        <v>2997</v>
      </c>
      <c r="C52" s="137" t="s">
        <v>2740</v>
      </c>
      <c r="D52" s="137" t="s">
        <v>1197</v>
      </c>
      <c r="E52" s="137" t="s">
        <v>719</v>
      </c>
      <c r="F52" s="142">
        <v>42790</v>
      </c>
      <c r="G52" s="109"/>
    </row>
    <row r="53" spans="1:7" s="112" customFormat="1" ht="15" x14ac:dyDescent="0.2">
      <c r="A53" s="144">
        <v>5217</v>
      </c>
      <c r="B53" s="137" t="s">
        <v>2998</v>
      </c>
      <c r="C53" s="137" t="s">
        <v>2740</v>
      </c>
      <c r="D53" s="137" t="s">
        <v>1197</v>
      </c>
      <c r="E53" s="137" t="s">
        <v>719</v>
      </c>
      <c r="F53" s="142">
        <v>42790</v>
      </c>
      <c r="G53" s="109"/>
    </row>
    <row r="54" spans="1:7" s="109" customFormat="1" ht="15" x14ac:dyDescent="0.2">
      <c r="A54" s="144">
        <v>5317</v>
      </c>
      <c r="B54" s="137" t="s">
        <v>2741</v>
      </c>
      <c r="C54" s="137" t="s">
        <v>1664</v>
      </c>
      <c r="D54" s="137" t="s">
        <v>1197</v>
      </c>
      <c r="E54" s="137" t="s">
        <v>1212</v>
      </c>
      <c r="F54" s="142">
        <v>42800</v>
      </c>
    </row>
    <row r="55" spans="1:7" s="112" customFormat="1" ht="15" x14ac:dyDescent="0.2">
      <c r="A55" s="144">
        <v>5417</v>
      </c>
      <c r="B55" s="137" t="s">
        <v>2975</v>
      </c>
      <c r="C55" s="137" t="s">
        <v>1137</v>
      </c>
      <c r="D55" s="137" t="s">
        <v>1197</v>
      </c>
      <c r="E55" s="137" t="s">
        <v>719</v>
      </c>
      <c r="F55" s="142">
        <v>42804</v>
      </c>
      <c r="G55" s="109"/>
    </row>
    <row r="56" spans="1:7" s="112" customFormat="1" ht="15" x14ac:dyDescent="0.2">
      <c r="A56" s="144">
        <v>5517</v>
      </c>
      <c r="B56" s="137" t="s">
        <v>2972</v>
      </c>
      <c r="C56" s="137" t="s">
        <v>1137</v>
      </c>
      <c r="D56" s="137" t="s">
        <v>1197</v>
      </c>
      <c r="E56" s="137" t="s">
        <v>719</v>
      </c>
      <c r="F56" s="142">
        <v>42804</v>
      </c>
      <c r="G56" s="109"/>
    </row>
    <row r="57" spans="1:7" s="112" customFormat="1" ht="15" x14ac:dyDescent="0.2">
      <c r="A57" s="144">
        <v>5617</v>
      </c>
      <c r="B57" s="137" t="s">
        <v>2743</v>
      </c>
      <c r="C57" s="137" t="s">
        <v>2744</v>
      </c>
      <c r="D57" s="137" t="s">
        <v>1025</v>
      </c>
      <c r="E57" s="137" t="s">
        <v>796</v>
      </c>
      <c r="F57" s="142">
        <v>42804</v>
      </c>
      <c r="G57" s="109"/>
    </row>
    <row r="58" spans="1:7" s="112" customFormat="1" ht="15" x14ac:dyDescent="0.2">
      <c r="A58" s="144">
        <v>5717</v>
      </c>
      <c r="B58" s="137" t="s">
        <v>2742</v>
      </c>
      <c r="C58" s="137" t="s">
        <v>2969</v>
      </c>
      <c r="D58" s="137" t="s">
        <v>862</v>
      </c>
      <c r="E58" s="137" t="s">
        <v>796</v>
      </c>
      <c r="F58" s="142">
        <v>42804</v>
      </c>
      <c r="G58" s="109"/>
    </row>
    <row r="59" spans="1:7" s="112" customFormat="1" ht="15" x14ac:dyDescent="0.2">
      <c r="A59" s="144">
        <v>5817</v>
      </c>
      <c r="B59" s="137" t="s">
        <v>2999</v>
      </c>
      <c r="C59" s="137" t="s">
        <v>2716</v>
      </c>
      <c r="D59" s="137" t="s">
        <v>1197</v>
      </c>
      <c r="E59" s="137" t="s">
        <v>1212</v>
      </c>
      <c r="F59" s="142">
        <v>42810</v>
      </c>
      <c r="G59" s="109"/>
    </row>
    <row r="60" spans="1:7" s="112" customFormat="1" ht="15" x14ac:dyDescent="0.2">
      <c r="A60" s="144">
        <v>5917</v>
      </c>
      <c r="B60" s="137" t="s">
        <v>2745</v>
      </c>
      <c r="C60" s="134" t="s">
        <v>2914</v>
      </c>
      <c r="D60" s="137" t="s">
        <v>3001</v>
      </c>
      <c r="E60" s="137" t="s">
        <v>178</v>
      </c>
      <c r="F60" s="142">
        <v>42810</v>
      </c>
      <c r="G60" s="109"/>
    </row>
    <row r="61" spans="1:7" s="112" customFormat="1" ht="15" x14ac:dyDescent="0.2">
      <c r="A61" s="144">
        <v>6017</v>
      </c>
      <c r="B61" s="137" t="s">
        <v>2973</v>
      </c>
      <c r="C61" s="137" t="s">
        <v>1446</v>
      </c>
      <c r="D61" s="137" t="s">
        <v>1197</v>
      </c>
      <c r="E61" s="137" t="s">
        <v>1725</v>
      </c>
      <c r="F61" s="142">
        <v>42810</v>
      </c>
      <c r="G61" s="109"/>
    </row>
    <row r="62" spans="1:7" s="112" customFormat="1" ht="15" x14ac:dyDescent="0.2">
      <c r="A62" s="144">
        <v>6117</v>
      </c>
      <c r="B62" s="137" t="s">
        <v>2974</v>
      </c>
      <c r="C62" s="137" t="s">
        <v>1137</v>
      </c>
      <c r="D62" s="137" t="s">
        <v>1197</v>
      </c>
      <c r="E62" s="137" t="s">
        <v>1182</v>
      </c>
      <c r="F62" s="142">
        <v>42810</v>
      </c>
      <c r="G62" s="109"/>
    </row>
    <row r="63" spans="1:7" s="112" customFormat="1" ht="15" x14ac:dyDescent="0.2">
      <c r="A63" s="144">
        <v>6217</v>
      </c>
      <c r="B63" s="137" t="s">
        <v>2746</v>
      </c>
      <c r="C63" s="137" t="s">
        <v>1664</v>
      </c>
      <c r="D63" s="137" t="s">
        <v>1197</v>
      </c>
      <c r="E63" s="137" t="s">
        <v>1714</v>
      </c>
      <c r="F63" s="142">
        <v>42811</v>
      </c>
      <c r="G63" s="109"/>
    </row>
    <row r="64" spans="1:7" s="112" customFormat="1" ht="15" x14ac:dyDescent="0.2">
      <c r="A64" s="144">
        <v>6317</v>
      </c>
      <c r="B64" s="137" t="s">
        <v>2747</v>
      </c>
      <c r="C64" s="137" t="s">
        <v>1137</v>
      </c>
      <c r="D64" s="137" t="s">
        <v>861</v>
      </c>
      <c r="E64" s="137" t="s">
        <v>487</v>
      </c>
      <c r="F64" s="142">
        <v>42811</v>
      </c>
      <c r="G64" s="109"/>
    </row>
    <row r="65" spans="1:7" s="112" customFormat="1" ht="15" x14ac:dyDescent="0.2">
      <c r="A65" s="144">
        <v>6417</v>
      </c>
      <c r="B65" s="137" t="s">
        <v>2748</v>
      </c>
      <c r="C65" s="137" t="s">
        <v>1137</v>
      </c>
      <c r="D65" s="137" t="s">
        <v>861</v>
      </c>
      <c r="E65" s="137" t="s">
        <v>813</v>
      </c>
      <c r="F65" s="142">
        <v>42811</v>
      </c>
      <c r="G65" s="109"/>
    </row>
    <row r="66" spans="1:7" s="112" customFormat="1" ht="15" x14ac:dyDescent="0.2">
      <c r="A66" s="144">
        <v>6517</v>
      </c>
      <c r="B66" s="137" t="s">
        <v>2749</v>
      </c>
      <c r="C66" s="137" t="s">
        <v>990</v>
      </c>
      <c r="D66" s="137" t="s">
        <v>861</v>
      </c>
      <c r="E66" s="137" t="s">
        <v>807</v>
      </c>
      <c r="F66" s="142">
        <v>42811</v>
      </c>
      <c r="G66" s="109"/>
    </row>
    <row r="67" spans="1:7" s="112" customFormat="1" ht="15" x14ac:dyDescent="0.2">
      <c r="A67" s="144">
        <v>6617</v>
      </c>
      <c r="B67" s="137" t="s">
        <v>2750</v>
      </c>
      <c r="C67" s="137" t="s">
        <v>990</v>
      </c>
      <c r="D67" s="137" t="s">
        <v>861</v>
      </c>
      <c r="E67" s="137" t="s">
        <v>807</v>
      </c>
      <c r="F67" s="142">
        <v>42811</v>
      </c>
      <c r="G67" s="109"/>
    </row>
    <row r="68" spans="1:7" s="112" customFormat="1" ht="15" x14ac:dyDescent="0.2">
      <c r="A68" s="144">
        <v>6717</v>
      </c>
      <c r="B68" s="137" t="s">
        <v>2751</v>
      </c>
      <c r="C68" s="137" t="s">
        <v>993</v>
      </c>
      <c r="D68" s="137" t="s">
        <v>861</v>
      </c>
      <c r="E68" s="137" t="s">
        <v>739</v>
      </c>
      <c r="F68" s="142">
        <v>42814</v>
      </c>
      <c r="G68" s="109"/>
    </row>
    <row r="69" spans="1:7" s="112" customFormat="1" ht="15" x14ac:dyDescent="0.2">
      <c r="A69" s="144">
        <v>6817</v>
      </c>
      <c r="B69" s="137" t="s">
        <v>2752</v>
      </c>
      <c r="C69" s="137" t="s">
        <v>993</v>
      </c>
      <c r="D69" s="137" t="s">
        <v>861</v>
      </c>
      <c r="E69" s="137" t="s">
        <v>815</v>
      </c>
      <c r="F69" s="142">
        <v>42814</v>
      </c>
      <c r="G69" s="109"/>
    </row>
    <row r="70" spans="1:7" s="112" customFormat="1" ht="15" x14ac:dyDescent="0.2">
      <c r="A70" s="144">
        <v>6917</v>
      </c>
      <c r="B70" s="137" t="s">
        <v>2753</v>
      </c>
      <c r="C70" s="137" t="s">
        <v>993</v>
      </c>
      <c r="D70" s="137" t="s">
        <v>861</v>
      </c>
      <c r="E70" s="137" t="s">
        <v>1725</v>
      </c>
      <c r="F70" s="142">
        <v>42814</v>
      </c>
      <c r="G70" s="109"/>
    </row>
    <row r="71" spans="1:7" s="112" customFormat="1" ht="15" x14ac:dyDescent="0.2">
      <c r="A71" s="144">
        <v>7017</v>
      </c>
      <c r="B71" s="137" t="s">
        <v>2754</v>
      </c>
      <c r="C71" s="137" t="s">
        <v>993</v>
      </c>
      <c r="D71" s="137" t="s">
        <v>861</v>
      </c>
      <c r="E71" s="137" t="s">
        <v>1929</v>
      </c>
      <c r="F71" s="142">
        <v>42814</v>
      </c>
      <c r="G71" s="109"/>
    </row>
    <row r="72" spans="1:7" s="112" customFormat="1" ht="15" x14ac:dyDescent="0.2">
      <c r="A72" s="144">
        <v>7117</v>
      </c>
      <c r="B72" s="137" t="s">
        <v>2755</v>
      </c>
      <c r="C72" s="137" t="s">
        <v>993</v>
      </c>
      <c r="D72" s="137" t="s">
        <v>861</v>
      </c>
      <c r="E72" s="137" t="s">
        <v>2522</v>
      </c>
      <c r="F72" s="142">
        <v>42814</v>
      </c>
      <c r="G72" s="109"/>
    </row>
    <row r="73" spans="1:7" s="112" customFormat="1" ht="15" x14ac:dyDescent="0.2">
      <c r="A73" s="144">
        <v>7217</v>
      </c>
      <c r="B73" s="137" t="s">
        <v>2756</v>
      </c>
      <c r="C73" s="137" t="s">
        <v>198</v>
      </c>
      <c r="D73" s="137" t="s">
        <v>861</v>
      </c>
      <c r="E73" s="137" t="s">
        <v>2482</v>
      </c>
      <c r="F73" s="142">
        <v>42814</v>
      </c>
      <c r="G73" s="109"/>
    </row>
    <row r="74" spans="1:7" s="112" customFormat="1" ht="15" x14ac:dyDescent="0.2">
      <c r="A74" s="144">
        <v>7317</v>
      </c>
      <c r="B74" s="137" t="s">
        <v>2757</v>
      </c>
      <c r="C74" s="137" t="s">
        <v>1667</v>
      </c>
      <c r="D74" s="137" t="s">
        <v>861</v>
      </c>
      <c r="E74" s="137" t="s">
        <v>2522</v>
      </c>
      <c r="F74" s="142">
        <v>42815</v>
      </c>
      <c r="G74" s="109"/>
    </row>
    <row r="75" spans="1:7" s="112" customFormat="1" ht="15" x14ac:dyDescent="0.2">
      <c r="A75" s="144">
        <v>7417</v>
      </c>
      <c r="B75" s="137" t="s">
        <v>2758</v>
      </c>
      <c r="C75" s="137" t="s">
        <v>2458</v>
      </c>
      <c r="D75" s="137" t="s">
        <v>861</v>
      </c>
      <c r="E75" s="137" t="s">
        <v>1212</v>
      </c>
      <c r="F75" s="142">
        <v>42815</v>
      </c>
      <c r="G75" s="109"/>
    </row>
    <row r="76" spans="1:7" s="112" customFormat="1" ht="15" x14ac:dyDescent="0.2">
      <c r="A76" s="144">
        <v>7517</v>
      </c>
      <c r="B76" s="137" t="s">
        <v>2759</v>
      </c>
      <c r="C76" s="137" t="s">
        <v>2760</v>
      </c>
      <c r="D76" s="137" t="s">
        <v>1197</v>
      </c>
      <c r="E76" s="137" t="s">
        <v>487</v>
      </c>
      <c r="F76" s="142">
        <v>42816</v>
      </c>
      <c r="G76" s="109"/>
    </row>
    <row r="77" spans="1:7" s="112" customFormat="1" ht="15" x14ac:dyDescent="0.2">
      <c r="A77" s="144">
        <v>7617</v>
      </c>
      <c r="B77" s="137" t="s">
        <v>2761</v>
      </c>
      <c r="C77" s="137" t="s">
        <v>2760</v>
      </c>
      <c r="D77" s="137" t="s">
        <v>1197</v>
      </c>
      <c r="E77" s="137" t="s">
        <v>813</v>
      </c>
      <c r="F77" s="142">
        <v>42816</v>
      </c>
      <c r="G77" s="109"/>
    </row>
    <row r="78" spans="1:7" s="112" customFormat="1" ht="15" x14ac:dyDescent="0.2">
      <c r="A78" s="144">
        <v>7717</v>
      </c>
      <c r="B78" s="137" t="s">
        <v>2762</v>
      </c>
      <c r="C78" s="137" t="s">
        <v>196</v>
      </c>
      <c r="D78" s="137" t="s">
        <v>861</v>
      </c>
      <c r="E78" s="137" t="s">
        <v>2522</v>
      </c>
      <c r="F78" s="142">
        <v>42817</v>
      </c>
      <c r="G78" s="109"/>
    </row>
    <row r="79" spans="1:7" s="112" customFormat="1" ht="15" x14ac:dyDescent="0.2">
      <c r="A79" s="144">
        <v>7817</v>
      </c>
      <c r="B79" s="137" t="s">
        <v>2763</v>
      </c>
      <c r="C79" s="137" t="s">
        <v>730</v>
      </c>
      <c r="D79" s="137" t="s">
        <v>861</v>
      </c>
      <c r="E79" s="137" t="s">
        <v>2701</v>
      </c>
      <c r="F79" s="142">
        <v>42817</v>
      </c>
      <c r="G79" s="109"/>
    </row>
    <row r="80" spans="1:7" s="112" customFormat="1" ht="15" x14ac:dyDescent="0.2">
      <c r="A80" s="144">
        <v>7917</v>
      </c>
      <c r="B80" s="137" t="s">
        <v>2764</v>
      </c>
      <c r="C80" s="137" t="s">
        <v>1145</v>
      </c>
      <c r="D80" s="137" t="s">
        <v>861</v>
      </c>
      <c r="E80" s="137" t="s">
        <v>2522</v>
      </c>
      <c r="F80" s="142">
        <v>42817</v>
      </c>
      <c r="G80" s="109"/>
    </row>
    <row r="81" spans="1:7" s="112" customFormat="1" ht="15" x14ac:dyDescent="0.2">
      <c r="A81" s="144">
        <v>8017</v>
      </c>
      <c r="B81" s="137" t="s">
        <v>2765</v>
      </c>
      <c r="C81" s="137" t="s">
        <v>2956</v>
      </c>
      <c r="D81" s="137" t="s">
        <v>862</v>
      </c>
      <c r="E81" s="137" t="s">
        <v>796</v>
      </c>
      <c r="F81" s="142">
        <v>42822</v>
      </c>
      <c r="G81" s="109"/>
    </row>
    <row r="82" spans="1:7" s="112" customFormat="1" ht="15" x14ac:dyDescent="0.2">
      <c r="A82" s="144">
        <v>8117</v>
      </c>
      <c r="B82" s="137" t="s">
        <v>2766</v>
      </c>
      <c r="C82" s="137" t="s">
        <v>1664</v>
      </c>
      <c r="D82" s="137" t="s">
        <v>861</v>
      </c>
      <c r="E82" s="137" t="s">
        <v>552</v>
      </c>
      <c r="F82" s="142">
        <v>42823</v>
      </c>
      <c r="G82" s="109"/>
    </row>
    <row r="83" spans="1:7" s="112" customFormat="1" ht="15" x14ac:dyDescent="0.2">
      <c r="A83" s="144">
        <v>8217</v>
      </c>
      <c r="B83" s="137" t="s">
        <v>2767</v>
      </c>
      <c r="C83" s="137" t="s">
        <v>1664</v>
      </c>
      <c r="D83" s="137" t="s">
        <v>861</v>
      </c>
      <c r="E83" s="137" t="s">
        <v>719</v>
      </c>
      <c r="F83" s="142">
        <v>42823</v>
      </c>
      <c r="G83" s="109"/>
    </row>
    <row r="84" spans="1:7" s="112" customFormat="1" ht="15" x14ac:dyDescent="0.2">
      <c r="A84" s="144">
        <v>8317</v>
      </c>
      <c r="B84" s="137" t="s">
        <v>2768</v>
      </c>
      <c r="C84" s="137" t="s">
        <v>2970</v>
      </c>
      <c r="D84" s="137" t="s">
        <v>862</v>
      </c>
      <c r="E84" s="137" t="s">
        <v>802</v>
      </c>
      <c r="F84" s="142">
        <v>42823</v>
      </c>
      <c r="G84" s="109"/>
    </row>
    <row r="85" spans="1:7" s="112" customFormat="1" ht="15" x14ac:dyDescent="0.2">
      <c r="A85" s="144">
        <v>8417</v>
      </c>
      <c r="B85" s="137" t="s">
        <v>2769</v>
      </c>
      <c r="C85" s="137" t="s">
        <v>1667</v>
      </c>
      <c r="D85" s="137" t="s">
        <v>861</v>
      </c>
      <c r="E85" s="137" t="s">
        <v>2887</v>
      </c>
      <c r="F85" s="142">
        <v>42825</v>
      </c>
      <c r="G85" s="109"/>
    </row>
    <row r="86" spans="1:7" s="112" customFormat="1" ht="15" x14ac:dyDescent="0.2">
      <c r="A86" s="144">
        <v>8517</v>
      </c>
      <c r="B86" s="137" t="s">
        <v>2770</v>
      </c>
      <c r="C86" s="137" t="s">
        <v>842</v>
      </c>
      <c r="D86" s="137" t="s">
        <v>1197</v>
      </c>
      <c r="E86" s="137" t="s">
        <v>2982</v>
      </c>
      <c r="F86" s="142">
        <v>42825</v>
      </c>
      <c r="G86" s="109"/>
    </row>
    <row r="87" spans="1:7" s="112" customFormat="1" ht="15" x14ac:dyDescent="0.2">
      <c r="A87" s="144">
        <v>8617</v>
      </c>
      <c r="B87" s="137" t="s">
        <v>2772</v>
      </c>
      <c r="C87" s="137" t="s">
        <v>842</v>
      </c>
      <c r="D87" s="137" t="s">
        <v>1197</v>
      </c>
      <c r="E87" s="137" t="s">
        <v>2982</v>
      </c>
      <c r="F87" s="142">
        <v>42825</v>
      </c>
      <c r="G87" s="109"/>
    </row>
    <row r="88" spans="1:7" s="112" customFormat="1" ht="15" x14ac:dyDescent="0.2">
      <c r="A88" s="144">
        <v>8717</v>
      </c>
      <c r="B88" s="137" t="s">
        <v>2771</v>
      </c>
      <c r="C88" s="137" t="s">
        <v>842</v>
      </c>
      <c r="D88" s="137" t="s">
        <v>1197</v>
      </c>
      <c r="E88" s="137" t="s">
        <v>2982</v>
      </c>
      <c r="F88" s="142">
        <v>42825</v>
      </c>
      <c r="G88" s="109"/>
    </row>
    <row r="89" spans="1:7" s="112" customFormat="1" ht="15" x14ac:dyDescent="0.2">
      <c r="A89" s="144">
        <v>8817</v>
      </c>
      <c r="B89" s="137" t="s">
        <v>2773</v>
      </c>
      <c r="C89" s="137" t="s">
        <v>1664</v>
      </c>
      <c r="D89" s="137" t="s">
        <v>1197</v>
      </c>
      <c r="E89" s="137" t="s">
        <v>1182</v>
      </c>
      <c r="F89" s="142">
        <v>42825</v>
      </c>
      <c r="G89" s="109"/>
    </row>
    <row r="90" spans="1:7" s="112" customFormat="1" ht="15" x14ac:dyDescent="0.2">
      <c r="A90" s="144">
        <v>8917</v>
      </c>
      <c r="B90" s="137" t="s">
        <v>2774</v>
      </c>
      <c r="C90" s="137" t="s">
        <v>1804</v>
      </c>
      <c r="D90" s="137" t="s">
        <v>862</v>
      </c>
      <c r="E90" s="137" t="s">
        <v>869</v>
      </c>
      <c r="F90" s="142">
        <v>42825</v>
      </c>
      <c r="G90" s="109"/>
    </row>
    <row r="91" spans="1:7" s="112" customFormat="1" ht="15" x14ac:dyDescent="0.2">
      <c r="A91" s="145">
        <v>9017</v>
      </c>
      <c r="B91" s="131" t="s">
        <v>2775</v>
      </c>
      <c r="C91" s="120" t="s">
        <v>723</v>
      </c>
      <c r="D91" s="131" t="s">
        <v>3002</v>
      </c>
      <c r="E91" s="131" t="s">
        <v>2987</v>
      </c>
      <c r="F91" s="146">
        <v>42825</v>
      </c>
      <c r="G91" s="109"/>
    </row>
    <row r="92" spans="1:7" s="112" customFormat="1" ht="15" x14ac:dyDescent="0.2">
      <c r="A92" s="144">
        <v>9117</v>
      </c>
      <c r="B92" s="137" t="s">
        <v>2776</v>
      </c>
      <c r="C92" s="137" t="s">
        <v>1667</v>
      </c>
      <c r="D92" s="137" t="s">
        <v>861</v>
      </c>
      <c r="E92" s="137" t="s">
        <v>2522</v>
      </c>
      <c r="F92" s="142">
        <v>42825</v>
      </c>
      <c r="G92" s="109"/>
    </row>
    <row r="93" spans="1:7" s="112" customFormat="1" ht="15" x14ac:dyDescent="0.2">
      <c r="A93" s="144">
        <v>9217</v>
      </c>
      <c r="B93" s="137" t="s">
        <v>2777</v>
      </c>
      <c r="C93" s="137" t="s">
        <v>858</v>
      </c>
      <c r="D93" s="137" t="s">
        <v>861</v>
      </c>
      <c r="E93" s="137" t="s">
        <v>2178</v>
      </c>
      <c r="F93" s="142">
        <v>42825</v>
      </c>
      <c r="G93" s="109"/>
    </row>
    <row r="94" spans="1:7" s="112" customFormat="1" ht="15" x14ac:dyDescent="0.2">
      <c r="A94" s="144">
        <v>9317</v>
      </c>
      <c r="B94" s="137" t="s">
        <v>2778</v>
      </c>
      <c r="C94" s="137" t="s">
        <v>858</v>
      </c>
      <c r="D94" s="137" t="s">
        <v>861</v>
      </c>
      <c r="E94" s="137" t="s">
        <v>719</v>
      </c>
      <c r="F94" s="142">
        <v>42825</v>
      </c>
      <c r="G94" s="109"/>
    </row>
    <row r="95" spans="1:7" s="112" customFormat="1" ht="15" x14ac:dyDescent="0.2">
      <c r="A95" s="144">
        <v>9417</v>
      </c>
      <c r="B95" s="137" t="s">
        <v>2779</v>
      </c>
      <c r="C95" s="137" t="s">
        <v>2957</v>
      </c>
      <c r="D95" s="137" t="s">
        <v>862</v>
      </c>
      <c r="E95" s="137" t="s">
        <v>796</v>
      </c>
      <c r="F95" s="142">
        <v>42830</v>
      </c>
      <c r="G95" s="109"/>
    </row>
    <row r="96" spans="1:7" s="112" customFormat="1" ht="15" x14ac:dyDescent="0.2">
      <c r="A96" s="144">
        <v>9517</v>
      </c>
      <c r="B96" s="137" t="s">
        <v>2780</v>
      </c>
      <c r="C96" s="137" t="s">
        <v>2969</v>
      </c>
      <c r="D96" s="137" t="s">
        <v>862</v>
      </c>
      <c r="E96" s="137" t="s">
        <v>796</v>
      </c>
      <c r="F96" s="142">
        <v>42835</v>
      </c>
      <c r="G96" s="109"/>
    </row>
    <row r="97" spans="1:7" s="112" customFormat="1" ht="15" x14ac:dyDescent="0.2">
      <c r="A97" s="144">
        <v>9617</v>
      </c>
      <c r="B97" s="137" t="s">
        <v>2781</v>
      </c>
      <c r="C97" s="137" t="s">
        <v>1137</v>
      </c>
      <c r="D97" s="137" t="s">
        <v>1197</v>
      </c>
      <c r="E97" s="137" t="s">
        <v>1188</v>
      </c>
      <c r="F97" s="142">
        <v>42838</v>
      </c>
      <c r="G97" s="109"/>
    </row>
    <row r="98" spans="1:7" s="112" customFormat="1" ht="15" x14ac:dyDescent="0.2">
      <c r="A98" s="144">
        <v>9717</v>
      </c>
      <c r="B98" s="137" t="s">
        <v>1898</v>
      </c>
      <c r="C98" s="137" t="s">
        <v>731</v>
      </c>
      <c r="D98" s="137" t="s">
        <v>862</v>
      </c>
      <c r="E98" s="137" t="s">
        <v>3192</v>
      </c>
      <c r="F98" s="142">
        <v>42842</v>
      </c>
      <c r="G98" s="109"/>
    </row>
    <row r="99" spans="1:7" s="112" customFormat="1" ht="15" x14ac:dyDescent="0.2">
      <c r="A99" s="144">
        <v>9817</v>
      </c>
      <c r="B99" s="137" t="s">
        <v>2782</v>
      </c>
      <c r="C99" s="137" t="s">
        <v>1141</v>
      </c>
      <c r="D99" s="137" t="s">
        <v>861</v>
      </c>
      <c r="E99" s="137" t="s">
        <v>1188</v>
      </c>
      <c r="F99" s="142">
        <v>42844</v>
      </c>
      <c r="G99" s="109"/>
    </row>
    <row r="100" spans="1:7" s="112" customFormat="1" ht="15" x14ac:dyDescent="0.2">
      <c r="A100" s="144">
        <v>9917</v>
      </c>
      <c r="B100" s="137" t="s">
        <v>2783</v>
      </c>
      <c r="C100" s="128" t="s">
        <v>2091</v>
      </c>
      <c r="D100" s="137" t="s">
        <v>1197</v>
      </c>
      <c r="E100" s="137" t="s">
        <v>1714</v>
      </c>
      <c r="F100" s="142">
        <v>42834</v>
      </c>
      <c r="G100" s="109"/>
    </row>
    <row r="101" spans="1:7" s="112" customFormat="1" ht="15" x14ac:dyDescent="0.2">
      <c r="A101" s="144">
        <v>10017</v>
      </c>
      <c r="B101" s="137" t="s">
        <v>2784</v>
      </c>
      <c r="C101" s="137" t="s">
        <v>838</v>
      </c>
      <c r="D101" s="137" t="s">
        <v>1197</v>
      </c>
      <c r="E101" s="137" t="s">
        <v>1725</v>
      </c>
      <c r="F101" s="142">
        <v>42834</v>
      </c>
      <c r="G101" s="109"/>
    </row>
    <row r="102" spans="1:7" s="112" customFormat="1" ht="15" x14ac:dyDescent="0.2">
      <c r="A102" s="144">
        <v>10117</v>
      </c>
      <c r="B102" s="137" t="s">
        <v>2785</v>
      </c>
      <c r="C102" s="137" t="s">
        <v>1147</v>
      </c>
      <c r="D102" s="137" t="s">
        <v>861</v>
      </c>
      <c r="E102" s="137" t="s">
        <v>1725</v>
      </c>
      <c r="F102" s="142">
        <v>42845</v>
      </c>
      <c r="G102" s="109"/>
    </row>
    <row r="103" spans="1:7" s="112" customFormat="1" ht="15" x14ac:dyDescent="0.2">
      <c r="A103" s="144">
        <v>10217</v>
      </c>
      <c r="B103" s="137" t="s">
        <v>2786</v>
      </c>
      <c r="C103" s="137" t="s">
        <v>2633</v>
      </c>
      <c r="D103" s="137" t="s">
        <v>1197</v>
      </c>
      <c r="E103" s="137" t="s">
        <v>817</v>
      </c>
      <c r="F103" s="142">
        <v>42845</v>
      </c>
      <c r="G103" s="109"/>
    </row>
    <row r="104" spans="1:7" s="112" customFormat="1" ht="15" x14ac:dyDescent="0.2">
      <c r="A104" s="144">
        <v>10317</v>
      </c>
      <c r="B104" s="137" t="s">
        <v>2789</v>
      </c>
      <c r="C104" s="137" t="s">
        <v>1137</v>
      </c>
      <c r="D104" s="137" t="s">
        <v>1197</v>
      </c>
      <c r="E104" s="137" t="s">
        <v>796</v>
      </c>
      <c r="F104" s="142">
        <v>42849</v>
      </c>
      <c r="G104" s="109"/>
    </row>
    <row r="105" spans="1:7" s="112" customFormat="1" ht="15" x14ac:dyDescent="0.2">
      <c r="A105" s="144">
        <v>10417</v>
      </c>
      <c r="B105" s="137" t="s">
        <v>2787</v>
      </c>
      <c r="C105" s="137" t="s">
        <v>1178</v>
      </c>
      <c r="D105" s="137" t="s">
        <v>861</v>
      </c>
      <c r="E105" s="137" t="s">
        <v>719</v>
      </c>
      <c r="F105" s="142">
        <v>42849</v>
      </c>
      <c r="G105" s="109"/>
    </row>
    <row r="106" spans="1:7" s="112" customFormat="1" ht="15" x14ac:dyDescent="0.2">
      <c r="A106" s="144">
        <v>10517</v>
      </c>
      <c r="B106" s="137" t="s">
        <v>2788</v>
      </c>
      <c r="C106" s="137" t="s">
        <v>1178</v>
      </c>
      <c r="D106" s="137" t="s">
        <v>861</v>
      </c>
      <c r="E106" s="137" t="s">
        <v>2178</v>
      </c>
      <c r="F106" s="142">
        <v>42849</v>
      </c>
      <c r="G106" s="109"/>
    </row>
    <row r="107" spans="1:7" s="112" customFormat="1" ht="15" x14ac:dyDescent="0.2">
      <c r="A107" s="144">
        <v>10617</v>
      </c>
      <c r="B107" s="137" t="s">
        <v>2790</v>
      </c>
      <c r="C107" s="137" t="s">
        <v>1141</v>
      </c>
      <c r="D107" s="137" t="s">
        <v>861</v>
      </c>
      <c r="E107" s="137" t="s">
        <v>240</v>
      </c>
      <c r="F107" s="142">
        <v>42850</v>
      </c>
      <c r="G107" s="109"/>
    </row>
    <row r="108" spans="1:7" s="112" customFormat="1" ht="15" x14ac:dyDescent="0.2">
      <c r="A108" s="144">
        <v>10717</v>
      </c>
      <c r="B108" s="137" t="s">
        <v>2791</v>
      </c>
      <c r="C108" s="137" t="s">
        <v>858</v>
      </c>
      <c r="D108" s="137" t="s">
        <v>861</v>
      </c>
      <c r="E108" s="137" t="s">
        <v>1182</v>
      </c>
      <c r="F108" s="142">
        <v>42851</v>
      </c>
      <c r="G108" s="109"/>
    </row>
    <row r="109" spans="1:7" s="112" customFormat="1" ht="15" x14ac:dyDescent="0.2">
      <c r="A109" s="144">
        <v>10817</v>
      </c>
      <c r="B109" s="137" t="s">
        <v>2792</v>
      </c>
      <c r="C109" s="137" t="s">
        <v>858</v>
      </c>
      <c r="D109" s="137" t="s">
        <v>861</v>
      </c>
      <c r="E109" s="137" t="s">
        <v>1182</v>
      </c>
      <c r="F109" s="142">
        <v>42851</v>
      </c>
      <c r="G109" s="109"/>
    </row>
    <row r="110" spans="1:7" s="112" customFormat="1" ht="15" x14ac:dyDescent="0.2">
      <c r="A110" s="144">
        <v>10917</v>
      </c>
      <c r="B110" s="137" t="s">
        <v>2793</v>
      </c>
      <c r="C110" s="137" t="s">
        <v>196</v>
      </c>
      <c r="D110" s="137" t="s">
        <v>861</v>
      </c>
      <c r="E110" s="137" t="s">
        <v>2482</v>
      </c>
      <c r="F110" s="142">
        <v>42852</v>
      </c>
      <c r="G110" s="109"/>
    </row>
    <row r="111" spans="1:7" s="112" customFormat="1" ht="15" x14ac:dyDescent="0.2">
      <c r="A111" s="144">
        <v>11017</v>
      </c>
      <c r="B111" s="137" t="s">
        <v>2794</v>
      </c>
      <c r="C111" s="137" t="s">
        <v>1170</v>
      </c>
      <c r="D111" s="137" t="s">
        <v>1197</v>
      </c>
      <c r="E111" s="137" t="s">
        <v>2696</v>
      </c>
      <c r="F111" s="142">
        <v>42853</v>
      </c>
      <c r="G111" s="109"/>
    </row>
    <row r="112" spans="1:7" s="112" customFormat="1" ht="15" x14ac:dyDescent="0.2">
      <c r="A112" s="144">
        <v>11117</v>
      </c>
      <c r="B112" s="137" t="s">
        <v>2795</v>
      </c>
      <c r="C112" s="137" t="s">
        <v>327</v>
      </c>
      <c r="D112" s="137" t="s">
        <v>1197</v>
      </c>
      <c r="E112" s="137" t="s">
        <v>813</v>
      </c>
      <c r="F112" s="142">
        <v>42853</v>
      </c>
      <c r="G112" s="109"/>
    </row>
    <row r="113" spans="1:7" s="112" customFormat="1" ht="15" x14ac:dyDescent="0.2">
      <c r="A113" s="144">
        <v>11217</v>
      </c>
      <c r="B113" s="137" t="s">
        <v>2796</v>
      </c>
      <c r="C113" s="137" t="s">
        <v>1170</v>
      </c>
      <c r="D113" s="137" t="s">
        <v>1197</v>
      </c>
      <c r="E113" s="137" t="s">
        <v>2696</v>
      </c>
      <c r="F113" s="142">
        <v>42853</v>
      </c>
      <c r="G113" s="109"/>
    </row>
    <row r="114" spans="1:7" s="112" customFormat="1" ht="15" x14ac:dyDescent="0.2">
      <c r="A114" s="144">
        <v>11317</v>
      </c>
      <c r="B114" s="137" t="s">
        <v>2797</v>
      </c>
      <c r="C114" s="137" t="s">
        <v>1170</v>
      </c>
      <c r="D114" s="137" t="s">
        <v>1197</v>
      </c>
      <c r="E114" s="137" t="s">
        <v>2696</v>
      </c>
      <c r="F114" s="142">
        <v>42853</v>
      </c>
      <c r="G114" s="109"/>
    </row>
    <row r="115" spans="1:7" s="112" customFormat="1" ht="15" x14ac:dyDescent="0.2">
      <c r="A115" s="144">
        <v>11417</v>
      </c>
      <c r="B115" s="137" t="s">
        <v>2798</v>
      </c>
      <c r="C115" s="137" t="s">
        <v>1664</v>
      </c>
      <c r="D115" s="137" t="s">
        <v>1197</v>
      </c>
      <c r="E115" s="137" t="s">
        <v>557</v>
      </c>
      <c r="F115" s="142">
        <v>42857</v>
      </c>
      <c r="G115" s="109"/>
    </row>
    <row r="116" spans="1:7" s="112" customFormat="1" ht="15" x14ac:dyDescent="0.2">
      <c r="A116" s="144">
        <v>11517</v>
      </c>
      <c r="B116" s="137" t="s">
        <v>2799</v>
      </c>
      <c r="C116" s="137" t="s">
        <v>196</v>
      </c>
      <c r="D116" s="137" t="s">
        <v>1197</v>
      </c>
      <c r="E116" s="137" t="s">
        <v>796</v>
      </c>
      <c r="F116" s="142">
        <v>42857</v>
      </c>
      <c r="G116" s="109"/>
    </row>
    <row r="117" spans="1:7" s="112" customFormat="1" ht="15" x14ac:dyDescent="0.2">
      <c r="A117" s="145">
        <v>11617</v>
      </c>
      <c r="B117" s="131" t="s">
        <v>2800</v>
      </c>
      <c r="C117" s="131" t="s">
        <v>2983</v>
      </c>
      <c r="D117" s="131" t="s">
        <v>3002</v>
      </c>
      <c r="E117" s="131" t="s">
        <v>2801</v>
      </c>
      <c r="F117" s="146">
        <v>42859</v>
      </c>
      <c r="G117" s="109"/>
    </row>
    <row r="118" spans="1:7" s="112" customFormat="1" ht="15" x14ac:dyDescent="0.2">
      <c r="A118" s="144">
        <v>11717</v>
      </c>
      <c r="B118" s="137" t="s">
        <v>2802</v>
      </c>
      <c r="C118" s="137" t="s">
        <v>2968</v>
      </c>
      <c r="D118" s="137" t="s">
        <v>1197</v>
      </c>
      <c r="E118" s="137" t="s">
        <v>796</v>
      </c>
      <c r="F118" s="142">
        <v>42860</v>
      </c>
      <c r="G118" s="109"/>
    </row>
    <row r="119" spans="1:7" s="112" customFormat="1" ht="15" x14ac:dyDescent="0.2">
      <c r="A119" s="144">
        <v>11817</v>
      </c>
      <c r="B119" s="137" t="s">
        <v>2803</v>
      </c>
      <c r="C119" s="137" t="s">
        <v>1669</v>
      </c>
      <c r="D119" s="137" t="s">
        <v>1197</v>
      </c>
      <c r="E119" s="137" t="s">
        <v>1188</v>
      </c>
      <c r="F119" s="142">
        <v>42860</v>
      </c>
      <c r="G119" s="109"/>
    </row>
    <row r="120" spans="1:7" s="112" customFormat="1" ht="15" x14ac:dyDescent="0.2">
      <c r="A120" s="144">
        <v>11917</v>
      </c>
      <c r="B120" s="137" t="s">
        <v>2804</v>
      </c>
      <c r="C120" s="137" t="s">
        <v>2958</v>
      </c>
      <c r="D120" s="137" t="s">
        <v>862</v>
      </c>
      <c r="E120" s="137" t="s">
        <v>869</v>
      </c>
      <c r="F120" s="142">
        <v>42860</v>
      </c>
      <c r="G120" s="109"/>
    </row>
    <row r="121" spans="1:7" s="112" customFormat="1" ht="15" x14ac:dyDescent="0.2">
      <c r="A121" s="144">
        <v>12017</v>
      </c>
      <c r="B121" s="137" t="s">
        <v>2805</v>
      </c>
      <c r="C121" s="137" t="s">
        <v>2981</v>
      </c>
      <c r="D121" s="137" t="s">
        <v>862</v>
      </c>
      <c r="E121" s="137" t="s">
        <v>796</v>
      </c>
      <c r="F121" s="142">
        <v>42863</v>
      </c>
      <c r="G121" s="109"/>
    </row>
    <row r="122" spans="1:7" s="112" customFormat="1" ht="15" x14ac:dyDescent="0.2">
      <c r="A122" s="144">
        <v>12117</v>
      </c>
      <c r="B122" s="137" t="s">
        <v>2807</v>
      </c>
      <c r="C122" s="137" t="s">
        <v>2806</v>
      </c>
      <c r="D122" s="137" t="s">
        <v>862</v>
      </c>
      <c r="E122" s="137" t="s">
        <v>796</v>
      </c>
      <c r="F122" s="142">
        <v>42863</v>
      </c>
      <c r="G122" s="109"/>
    </row>
    <row r="123" spans="1:7" s="112" customFormat="1" ht="15" x14ac:dyDescent="0.2">
      <c r="A123" s="144">
        <v>12217</v>
      </c>
      <c r="B123" s="137" t="s">
        <v>2808</v>
      </c>
      <c r="C123" s="137" t="s">
        <v>327</v>
      </c>
      <c r="D123" s="137" t="s">
        <v>1197</v>
      </c>
      <c r="E123" s="137" t="s">
        <v>1182</v>
      </c>
      <c r="F123" s="142">
        <v>42864</v>
      </c>
      <c r="G123" s="109"/>
    </row>
    <row r="124" spans="1:7" s="112" customFormat="1" ht="15" x14ac:dyDescent="0.2">
      <c r="A124" s="144">
        <v>12317</v>
      </c>
      <c r="B124" s="137" t="s">
        <v>2809</v>
      </c>
      <c r="C124" s="137" t="s">
        <v>853</v>
      </c>
      <c r="D124" s="137" t="s">
        <v>1197</v>
      </c>
      <c r="E124" s="137" t="s">
        <v>2522</v>
      </c>
      <c r="F124" s="142">
        <v>42865</v>
      </c>
      <c r="G124" s="109"/>
    </row>
    <row r="125" spans="1:7" s="112" customFormat="1" ht="15" x14ac:dyDescent="0.2">
      <c r="A125" s="144">
        <v>12417</v>
      </c>
      <c r="B125" s="137" t="s">
        <v>2813</v>
      </c>
      <c r="C125" s="137" t="s">
        <v>846</v>
      </c>
      <c r="D125" s="137" t="s">
        <v>861</v>
      </c>
      <c r="E125" s="137" t="s">
        <v>1182</v>
      </c>
      <c r="F125" s="142">
        <v>42865</v>
      </c>
      <c r="G125" s="109"/>
    </row>
    <row r="126" spans="1:7" s="112" customFormat="1" ht="15" x14ac:dyDescent="0.2">
      <c r="A126" s="144">
        <v>12517</v>
      </c>
      <c r="B126" s="137" t="s">
        <v>2810</v>
      </c>
      <c r="C126" s="137" t="s">
        <v>2811</v>
      </c>
      <c r="D126" s="137" t="s">
        <v>861</v>
      </c>
      <c r="E126" s="137" t="s">
        <v>2482</v>
      </c>
      <c r="F126" s="142">
        <v>42866</v>
      </c>
      <c r="G126" s="109"/>
    </row>
    <row r="127" spans="1:7" s="112" customFormat="1" ht="15" x14ac:dyDescent="0.2">
      <c r="A127" s="144">
        <v>12617</v>
      </c>
      <c r="B127" s="137" t="s">
        <v>2812</v>
      </c>
      <c r="C127" s="137" t="s">
        <v>846</v>
      </c>
      <c r="D127" s="137" t="s">
        <v>861</v>
      </c>
      <c r="E127" s="137" t="s">
        <v>240</v>
      </c>
      <c r="F127" s="142">
        <v>42866</v>
      </c>
      <c r="G127" s="109"/>
    </row>
    <row r="128" spans="1:7" s="112" customFormat="1" ht="15" x14ac:dyDescent="0.2">
      <c r="A128" s="144">
        <v>12717</v>
      </c>
      <c r="B128" s="137" t="s">
        <v>2815</v>
      </c>
      <c r="C128" s="137" t="s">
        <v>846</v>
      </c>
      <c r="D128" s="137" t="s">
        <v>861</v>
      </c>
      <c r="E128" s="143" t="s">
        <v>2259</v>
      </c>
      <c r="F128" s="142">
        <v>42867</v>
      </c>
      <c r="G128" s="109"/>
    </row>
    <row r="129" spans="1:7" s="112" customFormat="1" ht="15" x14ac:dyDescent="0.2">
      <c r="A129" s="144">
        <v>12817</v>
      </c>
      <c r="B129" s="137" t="s">
        <v>2814</v>
      </c>
      <c r="C129" s="137" t="s">
        <v>846</v>
      </c>
      <c r="D129" s="137" t="s">
        <v>861</v>
      </c>
      <c r="E129" s="143" t="s">
        <v>2259</v>
      </c>
      <c r="F129" s="142">
        <v>42867</v>
      </c>
      <c r="G129" s="109"/>
    </row>
    <row r="130" spans="1:7" s="112" customFormat="1" ht="15" x14ac:dyDescent="0.2">
      <c r="A130" s="144">
        <v>12917</v>
      </c>
      <c r="B130" s="137" t="s">
        <v>2816</v>
      </c>
      <c r="C130" s="137" t="s">
        <v>1170</v>
      </c>
      <c r="D130" s="137" t="s">
        <v>1197</v>
      </c>
      <c r="E130" s="137" t="s">
        <v>1212</v>
      </c>
      <c r="F130" s="142">
        <v>42870</v>
      </c>
      <c r="G130" s="109"/>
    </row>
    <row r="131" spans="1:7" s="112" customFormat="1" ht="15" x14ac:dyDescent="0.2">
      <c r="A131" s="144">
        <v>13017</v>
      </c>
      <c r="B131" s="137" t="s">
        <v>2817</v>
      </c>
      <c r="C131" s="137" t="s">
        <v>2989</v>
      </c>
      <c r="D131" s="137" t="s">
        <v>1197</v>
      </c>
      <c r="E131" s="137" t="s">
        <v>2178</v>
      </c>
      <c r="F131" s="142">
        <v>42871</v>
      </c>
      <c r="G131" s="109"/>
    </row>
    <row r="132" spans="1:7" s="112" customFormat="1" ht="15" x14ac:dyDescent="0.2">
      <c r="A132" s="144">
        <v>13117</v>
      </c>
      <c r="B132" s="137" t="s">
        <v>2818</v>
      </c>
      <c r="C132" s="137" t="s">
        <v>858</v>
      </c>
      <c r="D132" s="137" t="s">
        <v>861</v>
      </c>
      <c r="E132" s="137" t="s">
        <v>557</v>
      </c>
      <c r="F132" s="142">
        <v>42873</v>
      </c>
      <c r="G132" s="109"/>
    </row>
    <row r="133" spans="1:7" s="112" customFormat="1" ht="15" x14ac:dyDescent="0.2">
      <c r="A133" s="144">
        <v>13217</v>
      </c>
      <c r="B133" s="137" t="s">
        <v>2819</v>
      </c>
      <c r="C133" s="137" t="s">
        <v>2962</v>
      </c>
      <c r="D133" s="137" t="s">
        <v>1197</v>
      </c>
      <c r="E133" s="137" t="s">
        <v>1181</v>
      </c>
      <c r="F133" s="142">
        <v>42876</v>
      </c>
      <c r="G133" s="109"/>
    </row>
    <row r="134" spans="1:7" s="112" customFormat="1" ht="15" x14ac:dyDescent="0.2">
      <c r="A134" s="144">
        <v>13317</v>
      </c>
      <c r="B134" s="137" t="s">
        <v>2820</v>
      </c>
      <c r="C134" s="137" t="s">
        <v>2962</v>
      </c>
      <c r="D134" s="137" t="s">
        <v>1197</v>
      </c>
      <c r="E134" s="137" t="s">
        <v>1181</v>
      </c>
      <c r="F134" s="142">
        <v>42876</v>
      </c>
      <c r="G134" s="109"/>
    </row>
    <row r="135" spans="1:7" s="112" customFormat="1" ht="15" x14ac:dyDescent="0.2">
      <c r="A135" s="144">
        <v>13417</v>
      </c>
      <c r="B135" s="137" t="s">
        <v>2821</v>
      </c>
      <c r="C135" s="137" t="s">
        <v>2959</v>
      </c>
      <c r="D135" s="137" t="s">
        <v>1197</v>
      </c>
      <c r="E135" s="137" t="s">
        <v>2178</v>
      </c>
      <c r="F135" s="142">
        <v>42877</v>
      </c>
      <c r="G135" s="109"/>
    </row>
    <row r="136" spans="1:7" s="112" customFormat="1" ht="15" x14ac:dyDescent="0.2">
      <c r="A136" s="144">
        <v>13517</v>
      </c>
      <c r="B136" s="137" t="s">
        <v>2822</v>
      </c>
      <c r="C136" s="137" t="s">
        <v>121</v>
      </c>
      <c r="D136" s="137" t="s">
        <v>861</v>
      </c>
      <c r="E136" s="137" t="s">
        <v>240</v>
      </c>
      <c r="F136" s="142">
        <v>42878</v>
      </c>
      <c r="G136" s="109"/>
    </row>
    <row r="137" spans="1:7" s="112" customFormat="1" ht="15" x14ac:dyDescent="0.2">
      <c r="A137" s="144">
        <v>13617</v>
      </c>
      <c r="B137" s="137" t="s">
        <v>2823</v>
      </c>
      <c r="C137" s="137" t="s">
        <v>310</v>
      </c>
      <c r="D137" s="137" t="s">
        <v>861</v>
      </c>
      <c r="E137" s="137" t="s">
        <v>2482</v>
      </c>
      <c r="F137" s="142">
        <v>42878</v>
      </c>
      <c r="G137" s="109"/>
    </row>
    <row r="138" spans="1:7" s="112" customFormat="1" ht="15" x14ac:dyDescent="0.2">
      <c r="A138" s="144">
        <v>13717</v>
      </c>
      <c r="B138" s="137" t="s">
        <v>2824</v>
      </c>
      <c r="C138" s="137" t="s">
        <v>2525</v>
      </c>
      <c r="D138" s="137" t="s">
        <v>1197</v>
      </c>
      <c r="E138" s="137" t="s">
        <v>830</v>
      </c>
      <c r="F138" s="142">
        <v>42878</v>
      </c>
      <c r="G138" s="109"/>
    </row>
    <row r="139" spans="1:7" s="112" customFormat="1" ht="15" x14ac:dyDescent="0.2">
      <c r="A139" s="145">
        <v>13817</v>
      </c>
      <c r="B139" s="131" t="s">
        <v>2953</v>
      </c>
      <c r="C139" s="120" t="s">
        <v>2979</v>
      </c>
      <c r="D139" s="131" t="s">
        <v>3002</v>
      </c>
      <c r="E139" s="131" t="s">
        <v>623</v>
      </c>
      <c r="F139" s="146">
        <v>42879</v>
      </c>
      <c r="G139" s="109"/>
    </row>
    <row r="140" spans="1:7" s="112" customFormat="1" ht="15" x14ac:dyDescent="0.2">
      <c r="A140" s="144">
        <v>13917</v>
      </c>
      <c r="B140" s="137" t="s">
        <v>2825</v>
      </c>
      <c r="C140" s="137" t="s">
        <v>1137</v>
      </c>
      <c r="D140" s="137" t="s">
        <v>1197</v>
      </c>
      <c r="E140" s="137" t="s">
        <v>1188</v>
      </c>
      <c r="F140" s="142">
        <v>42881</v>
      </c>
      <c r="G140" s="109"/>
    </row>
    <row r="141" spans="1:7" s="112" customFormat="1" ht="15" x14ac:dyDescent="0.2">
      <c r="A141" s="144">
        <v>14017</v>
      </c>
      <c r="B141" s="137" t="s">
        <v>3012</v>
      </c>
      <c r="C141" s="137" t="s">
        <v>327</v>
      </c>
      <c r="D141" s="137" t="s">
        <v>1198</v>
      </c>
      <c r="E141" s="137" t="s">
        <v>2178</v>
      </c>
      <c r="F141" s="142">
        <v>42881</v>
      </c>
      <c r="G141" s="109"/>
    </row>
    <row r="142" spans="1:7" s="112" customFormat="1" ht="15" x14ac:dyDescent="0.2">
      <c r="A142" s="144">
        <v>14117</v>
      </c>
      <c r="B142" s="137" t="s">
        <v>2826</v>
      </c>
      <c r="C142" s="137" t="s">
        <v>1004</v>
      </c>
      <c r="D142" s="137" t="s">
        <v>861</v>
      </c>
      <c r="E142" s="137" t="s">
        <v>557</v>
      </c>
      <c r="F142" s="142">
        <v>42884</v>
      </c>
      <c r="G142" s="109"/>
    </row>
    <row r="143" spans="1:7" s="112" customFormat="1" ht="15" x14ac:dyDescent="0.2">
      <c r="A143" s="144">
        <v>14217</v>
      </c>
      <c r="B143" s="137" t="s">
        <v>2827</v>
      </c>
      <c r="C143" s="137" t="s">
        <v>1669</v>
      </c>
      <c r="D143" s="137" t="s">
        <v>861</v>
      </c>
      <c r="E143" s="137" t="s">
        <v>2178</v>
      </c>
      <c r="F143" s="142">
        <v>42885</v>
      </c>
      <c r="G143" s="109"/>
    </row>
    <row r="144" spans="1:7" s="112" customFormat="1" ht="15" x14ac:dyDescent="0.2">
      <c r="A144" s="144">
        <v>14317</v>
      </c>
      <c r="B144" s="137" t="s">
        <v>2828</v>
      </c>
      <c r="C144" s="137" t="s">
        <v>195</v>
      </c>
      <c r="D144" s="137" t="s">
        <v>861</v>
      </c>
      <c r="E144" s="137" t="s">
        <v>2178</v>
      </c>
      <c r="F144" s="142">
        <v>42885</v>
      </c>
      <c r="G144" s="109"/>
    </row>
    <row r="145" spans="1:7" s="112" customFormat="1" ht="15" x14ac:dyDescent="0.2">
      <c r="A145" s="144">
        <v>14417</v>
      </c>
      <c r="B145" s="137" t="s">
        <v>2829</v>
      </c>
      <c r="C145" s="143" t="s">
        <v>2879</v>
      </c>
      <c r="D145" s="137" t="s">
        <v>1025</v>
      </c>
      <c r="E145" s="137" t="s">
        <v>877</v>
      </c>
      <c r="F145" s="142">
        <v>42885</v>
      </c>
      <c r="G145" s="109"/>
    </row>
    <row r="146" spans="1:7" s="112" customFormat="1" ht="15" x14ac:dyDescent="0.2">
      <c r="A146" s="145">
        <v>14517</v>
      </c>
      <c r="B146" s="131" t="s">
        <v>2830</v>
      </c>
      <c r="C146" s="120" t="s">
        <v>723</v>
      </c>
      <c r="D146" s="131" t="s">
        <v>3002</v>
      </c>
      <c r="E146" s="131" t="s">
        <v>2831</v>
      </c>
      <c r="F146" s="146">
        <v>42886</v>
      </c>
      <c r="G146" s="109"/>
    </row>
    <row r="147" spans="1:7" s="112" customFormat="1" ht="15" x14ac:dyDescent="0.2">
      <c r="A147" s="144">
        <v>14617</v>
      </c>
      <c r="B147" s="137" t="s">
        <v>2832</v>
      </c>
      <c r="C147" s="137" t="s">
        <v>2971</v>
      </c>
      <c r="D147" s="137" t="s">
        <v>1197</v>
      </c>
      <c r="E147" s="137" t="s">
        <v>1212</v>
      </c>
      <c r="F147" s="142">
        <v>42887</v>
      </c>
      <c r="G147" s="109"/>
    </row>
    <row r="148" spans="1:7" s="112" customFormat="1" ht="15" x14ac:dyDescent="0.2">
      <c r="A148" s="144">
        <v>14717</v>
      </c>
      <c r="B148" s="137" t="s">
        <v>2833</v>
      </c>
      <c r="C148" s="137" t="s">
        <v>195</v>
      </c>
      <c r="D148" s="137" t="s">
        <v>861</v>
      </c>
      <c r="E148" s="137" t="s">
        <v>1937</v>
      </c>
      <c r="F148" s="142">
        <v>42887</v>
      </c>
      <c r="G148" s="109"/>
    </row>
    <row r="149" spans="1:7" s="112" customFormat="1" ht="15" x14ac:dyDescent="0.2">
      <c r="A149" s="144">
        <v>14817</v>
      </c>
      <c r="B149" s="137" t="s">
        <v>2834</v>
      </c>
      <c r="C149" s="137" t="s">
        <v>1147</v>
      </c>
      <c r="D149" s="137" t="s">
        <v>861</v>
      </c>
      <c r="E149" s="137" t="s">
        <v>2696</v>
      </c>
      <c r="F149" s="142">
        <v>42891</v>
      </c>
      <c r="G149" s="109"/>
    </row>
    <row r="150" spans="1:7" s="112" customFormat="1" ht="15" x14ac:dyDescent="0.2">
      <c r="A150" s="144">
        <v>14917</v>
      </c>
      <c r="B150" s="137" t="s">
        <v>2835</v>
      </c>
      <c r="C150" s="137" t="s">
        <v>2836</v>
      </c>
      <c r="D150" s="137" t="s">
        <v>1025</v>
      </c>
      <c r="E150" s="137" t="s">
        <v>802</v>
      </c>
      <c r="F150" s="142">
        <v>42891</v>
      </c>
      <c r="G150" s="109"/>
    </row>
    <row r="151" spans="1:7" s="112" customFormat="1" ht="15" x14ac:dyDescent="0.2">
      <c r="A151" s="144">
        <v>15017</v>
      </c>
      <c r="B151" s="137" t="s">
        <v>2837</v>
      </c>
      <c r="C151" s="137" t="s">
        <v>2838</v>
      </c>
      <c r="D151" s="137" t="s">
        <v>862</v>
      </c>
      <c r="E151" s="137" t="s">
        <v>2984</v>
      </c>
      <c r="F151" s="142">
        <v>42895</v>
      </c>
      <c r="G151" s="109"/>
    </row>
    <row r="152" spans="1:7" s="112" customFormat="1" ht="15" x14ac:dyDescent="0.2">
      <c r="A152" s="144">
        <v>15117</v>
      </c>
      <c r="B152" s="137" t="s">
        <v>2839</v>
      </c>
      <c r="C152" s="137" t="s">
        <v>1162</v>
      </c>
      <c r="D152" s="137" t="s">
        <v>862</v>
      </c>
      <c r="E152" s="137" t="s">
        <v>794</v>
      </c>
      <c r="F152" s="142">
        <v>42895</v>
      </c>
      <c r="G152" s="109"/>
    </row>
    <row r="153" spans="1:7" s="112" customFormat="1" ht="15" x14ac:dyDescent="0.2">
      <c r="A153" s="144">
        <v>15217</v>
      </c>
      <c r="B153" s="137" t="s">
        <v>2840</v>
      </c>
      <c r="C153" s="137" t="s">
        <v>1664</v>
      </c>
      <c r="D153" s="137" t="s">
        <v>861</v>
      </c>
      <c r="E153" s="137" t="s">
        <v>813</v>
      </c>
      <c r="F153" s="142">
        <v>42899</v>
      </c>
      <c r="G153" s="109"/>
    </row>
    <row r="154" spans="1:7" s="112" customFormat="1" ht="15" x14ac:dyDescent="0.2">
      <c r="A154" s="144">
        <v>15317</v>
      </c>
      <c r="B154" s="137" t="s">
        <v>2841</v>
      </c>
      <c r="C154" s="137" t="s">
        <v>1664</v>
      </c>
      <c r="D154" s="137" t="s">
        <v>861</v>
      </c>
      <c r="E154" s="137" t="s">
        <v>2480</v>
      </c>
      <c r="F154" s="142">
        <v>42900</v>
      </c>
      <c r="G154" s="109"/>
    </row>
    <row r="155" spans="1:7" s="112" customFormat="1" ht="15" x14ac:dyDescent="0.2">
      <c r="A155" s="144">
        <v>15417</v>
      </c>
      <c r="B155" s="137" t="s">
        <v>2995</v>
      </c>
      <c r="C155" s="137" t="s">
        <v>258</v>
      </c>
      <c r="D155" s="137" t="s">
        <v>1197</v>
      </c>
      <c r="E155" s="137" t="s">
        <v>739</v>
      </c>
      <c r="F155" s="142">
        <v>42900</v>
      </c>
      <c r="G155" s="109"/>
    </row>
    <row r="156" spans="1:7" s="112" customFormat="1" ht="15" x14ac:dyDescent="0.2">
      <c r="A156" s="144">
        <v>15517</v>
      </c>
      <c r="B156" s="137" t="s">
        <v>2842</v>
      </c>
      <c r="C156" s="137" t="s">
        <v>1664</v>
      </c>
      <c r="D156" s="137" t="s">
        <v>861</v>
      </c>
      <c r="E156" s="143" t="s">
        <v>2259</v>
      </c>
      <c r="F156" s="142">
        <v>42900</v>
      </c>
      <c r="G156" s="109"/>
    </row>
    <row r="157" spans="1:7" s="112" customFormat="1" ht="15" x14ac:dyDescent="0.2">
      <c r="A157" s="144">
        <v>15617</v>
      </c>
      <c r="B157" s="137" t="s">
        <v>2843</v>
      </c>
      <c r="C157" s="137" t="s">
        <v>1664</v>
      </c>
      <c r="D157" s="137" t="s">
        <v>861</v>
      </c>
      <c r="E157" s="137" t="s">
        <v>487</v>
      </c>
      <c r="F157" s="142">
        <v>42900</v>
      </c>
      <c r="G157" s="109"/>
    </row>
    <row r="158" spans="1:7" s="112" customFormat="1" ht="15" x14ac:dyDescent="0.2">
      <c r="A158" s="144">
        <v>15717</v>
      </c>
      <c r="B158" s="137" t="s">
        <v>2844</v>
      </c>
      <c r="C158" s="137" t="s">
        <v>1137</v>
      </c>
      <c r="D158" s="137" t="s">
        <v>1197</v>
      </c>
      <c r="E158" s="137" t="s">
        <v>719</v>
      </c>
      <c r="F158" s="142">
        <v>42902</v>
      </c>
      <c r="G158" s="109"/>
    </row>
    <row r="159" spans="1:7" s="112" customFormat="1" ht="15" x14ac:dyDescent="0.2">
      <c r="A159" s="144">
        <v>15817</v>
      </c>
      <c r="B159" s="137" t="s">
        <v>2845</v>
      </c>
      <c r="C159" s="137" t="s">
        <v>2962</v>
      </c>
      <c r="D159" s="137" t="s">
        <v>1197</v>
      </c>
      <c r="E159" s="137" t="s">
        <v>3179</v>
      </c>
      <c r="F159" s="142">
        <v>42902</v>
      </c>
      <c r="G159" s="109"/>
    </row>
    <row r="160" spans="1:7" s="112" customFormat="1" ht="15" x14ac:dyDescent="0.2">
      <c r="A160" s="144">
        <v>15917</v>
      </c>
      <c r="B160" s="137" t="s">
        <v>2846</v>
      </c>
      <c r="C160" s="137" t="s">
        <v>1952</v>
      </c>
      <c r="D160" s="137" t="s">
        <v>1197</v>
      </c>
      <c r="E160" s="137" t="s">
        <v>487</v>
      </c>
      <c r="F160" s="142">
        <v>42907</v>
      </c>
      <c r="G160" s="109"/>
    </row>
    <row r="161" spans="1:7" s="112" customFormat="1" ht="15" x14ac:dyDescent="0.2">
      <c r="A161" s="144">
        <v>16017</v>
      </c>
      <c r="B161" s="137" t="s">
        <v>2847</v>
      </c>
      <c r="C161" s="137" t="s">
        <v>838</v>
      </c>
      <c r="D161" s="137" t="s">
        <v>1197</v>
      </c>
      <c r="E161" s="137" t="s">
        <v>799</v>
      </c>
      <c r="F161" s="142">
        <v>42907</v>
      </c>
      <c r="G161" s="109"/>
    </row>
    <row r="162" spans="1:7" s="112" customFormat="1" ht="15" x14ac:dyDescent="0.2">
      <c r="A162" s="144">
        <v>16117</v>
      </c>
      <c r="B162" s="137" t="s">
        <v>2848</v>
      </c>
      <c r="C162" s="137" t="s">
        <v>858</v>
      </c>
      <c r="D162" s="137" t="s">
        <v>1197</v>
      </c>
      <c r="E162" s="137" t="s">
        <v>2522</v>
      </c>
      <c r="F162" s="142">
        <v>42907</v>
      </c>
      <c r="G162" s="109"/>
    </row>
    <row r="163" spans="1:7" s="112" customFormat="1" ht="15" x14ac:dyDescent="0.2">
      <c r="A163" s="144">
        <v>16217</v>
      </c>
      <c r="B163" s="137" t="s">
        <v>2851</v>
      </c>
      <c r="C163" s="134" t="s">
        <v>2852</v>
      </c>
      <c r="D163" s="137" t="s">
        <v>3001</v>
      </c>
      <c r="E163" s="143" t="s">
        <v>194</v>
      </c>
      <c r="F163" s="142">
        <v>42908</v>
      </c>
      <c r="G163" s="109"/>
    </row>
    <row r="164" spans="1:7" s="112" customFormat="1" ht="15" x14ac:dyDescent="0.2">
      <c r="A164" s="144">
        <v>16317</v>
      </c>
      <c r="B164" s="137" t="s">
        <v>2853</v>
      </c>
      <c r="C164" s="137" t="s">
        <v>1952</v>
      </c>
      <c r="D164" s="137" t="s">
        <v>1197</v>
      </c>
      <c r="E164" s="137" t="s">
        <v>813</v>
      </c>
      <c r="F164" s="142">
        <v>42908</v>
      </c>
      <c r="G164" s="109"/>
    </row>
    <row r="165" spans="1:7" s="112" customFormat="1" ht="15" x14ac:dyDescent="0.2">
      <c r="A165" s="144">
        <v>16417</v>
      </c>
      <c r="B165" s="137" t="s">
        <v>2849</v>
      </c>
      <c r="C165" s="137" t="s">
        <v>2850</v>
      </c>
      <c r="D165" s="137" t="s">
        <v>1197</v>
      </c>
      <c r="E165" s="137" t="s">
        <v>799</v>
      </c>
      <c r="F165" s="142">
        <v>42908</v>
      </c>
      <c r="G165" s="109"/>
    </row>
    <row r="166" spans="1:7" s="112" customFormat="1" ht="15" x14ac:dyDescent="0.2">
      <c r="A166" s="145">
        <v>16517</v>
      </c>
      <c r="B166" s="131" t="s">
        <v>2854</v>
      </c>
      <c r="C166" s="120" t="s">
        <v>2169</v>
      </c>
      <c r="D166" s="131" t="s">
        <v>3002</v>
      </c>
      <c r="E166" s="131" t="s">
        <v>2985</v>
      </c>
      <c r="F166" s="146">
        <v>42908</v>
      </c>
      <c r="G166" s="109"/>
    </row>
    <row r="167" spans="1:7" s="112" customFormat="1" ht="15" x14ac:dyDescent="0.2">
      <c r="A167" s="144">
        <v>16617</v>
      </c>
      <c r="B167" s="137" t="s">
        <v>2855</v>
      </c>
      <c r="C167" s="128" t="s">
        <v>3138</v>
      </c>
      <c r="D167" s="137" t="s">
        <v>862</v>
      </c>
      <c r="E167" s="137" t="s">
        <v>794</v>
      </c>
      <c r="F167" s="142">
        <v>42909</v>
      </c>
      <c r="G167" s="109"/>
    </row>
    <row r="168" spans="1:7" s="112" customFormat="1" ht="15.75" customHeight="1" x14ac:dyDescent="0.2">
      <c r="A168" s="144">
        <v>16717</v>
      </c>
      <c r="B168" s="137" t="s">
        <v>2856</v>
      </c>
      <c r="C168" s="137" t="s">
        <v>856</v>
      </c>
      <c r="D168" s="137" t="s">
        <v>1197</v>
      </c>
      <c r="E168" s="137" t="s">
        <v>1729</v>
      </c>
      <c r="F168" s="142">
        <v>42914</v>
      </c>
      <c r="G168" s="109"/>
    </row>
    <row r="169" spans="1:7" s="112" customFormat="1" ht="15" x14ac:dyDescent="0.2">
      <c r="A169" s="144">
        <v>16817</v>
      </c>
      <c r="B169" s="137" t="s">
        <v>2857</v>
      </c>
      <c r="C169" s="137" t="s">
        <v>1459</v>
      </c>
      <c r="D169" s="137" t="s">
        <v>1197</v>
      </c>
      <c r="E169" s="137" t="s">
        <v>2522</v>
      </c>
      <c r="F169" s="142">
        <v>42915</v>
      </c>
      <c r="G169" s="109"/>
    </row>
    <row r="170" spans="1:7" s="112" customFormat="1" ht="15" x14ac:dyDescent="0.2">
      <c r="A170" s="144">
        <v>16917</v>
      </c>
      <c r="B170" s="137" t="s">
        <v>2858</v>
      </c>
      <c r="C170" s="134" t="s">
        <v>2859</v>
      </c>
      <c r="D170" s="137" t="s">
        <v>3001</v>
      </c>
      <c r="E170" s="137" t="s">
        <v>869</v>
      </c>
      <c r="F170" s="142">
        <v>42915</v>
      </c>
      <c r="G170" s="109"/>
    </row>
    <row r="171" spans="1:7" s="112" customFormat="1" ht="15" x14ac:dyDescent="0.2">
      <c r="A171" s="144">
        <v>17017</v>
      </c>
      <c r="B171" s="137" t="s">
        <v>2860</v>
      </c>
      <c r="C171" s="137" t="s">
        <v>1137</v>
      </c>
      <c r="D171" s="137" t="s">
        <v>1197</v>
      </c>
      <c r="E171" s="137" t="s">
        <v>719</v>
      </c>
      <c r="F171" s="142">
        <v>42916</v>
      </c>
      <c r="G171" s="109"/>
    </row>
    <row r="172" spans="1:7" s="112" customFormat="1" ht="15" x14ac:dyDescent="0.2">
      <c r="A172" s="144">
        <v>17117</v>
      </c>
      <c r="B172" s="137" t="s">
        <v>2861</v>
      </c>
      <c r="C172" s="137" t="s">
        <v>469</v>
      </c>
      <c r="D172" s="137" t="s">
        <v>861</v>
      </c>
      <c r="E172" s="137" t="s">
        <v>2522</v>
      </c>
      <c r="F172" s="142">
        <v>42916</v>
      </c>
      <c r="G172" s="109"/>
    </row>
    <row r="173" spans="1:7" s="112" customFormat="1" ht="15" x14ac:dyDescent="0.2">
      <c r="A173" s="144">
        <v>17217</v>
      </c>
      <c r="B173" s="137" t="s">
        <v>2862</v>
      </c>
      <c r="C173" s="137" t="s">
        <v>1459</v>
      </c>
      <c r="D173" s="137" t="s">
        <v>861</v>
      </c>
      <c r="E173" s="137" t="s">
        <v>1725</v>
      </c>
      <c r="F173" s="142">
        <v>42919</v>
      </c>
      <c r="G173" s="109"/>
    </row>
    <row r="174" spans="1:7" s="112" customFormat="1" ht="15" x14ac:dyDescent="0.2">
      <c r="A174" s="144">
        <v>17317</v>
      </c>
      <c r="B174" s="137" t="s">
        <v>2863</v>
      </c>
      <c r="C174" s="137" t="s">
        <v>1459</v>
      </c>
      <c r="D174" s="137" t="s">
        <v>861</v>
      </c>
      <c r="E174" s="137" t="s">
        <v>1212</v>
      </c>
      <c r="F174" s="142">
        <v>42919</v>
      </c>
      <c r="G174" s="109"/>
    </row>
    <row r="175" spans="1:7" s="112" customFormat="1" ht="15" x14ac:dyDescent="0.2">
      <c r="A175" s="144">
        <v>17417</v>
      </c>
      <c r="B175" s="137" t="s">
        <v>2864</v>
      </c>
      <c r="C175" s="137" t="s">
        <v>1459</v>
      </c>
      <c r="D175" s="137" t="s">
        <v>861</v>
      </c>
      <c r="E175" s="137" t="s">
        <v>2178</v>
      </c>
      <c r="F175" s="142">
        <v>42919</v>
      </c>
      <c r="G175" s="109"/>
    </row>
    <row r="176" spans="1:7" s="112" customFormat="1" ht="15" x14ac:dyDescent="0.2">
      <c r="A176" s="144">
        <v>17517</v>
      </c>
      <c r="B176" s="137" t="s">
        <v>2865</v>
      </c>
      <c r="C176" s="137" t="s">
        <v>198</v>
      </c>
      <c r="D176" s="137" t="s">
        <v>1197</v>
      </c>
      <c r="E176" s="137" t="s">
        <v>1182</v>
      </c>
      <c r="F176" s="142">
        <v>42921</v>
      </c>
      <c r="G176" s="109"/>
    </row>
    <row r="177" spans="1:7" s="112" customFormat="1" ht="15" x14ac:dyDescent="0.2">
      <c r="A177" s="144">
        <v>17617</v>
      </c>
      <c r="B177" s="137" t="s">
        <v>2866</v>
      </c>
      <c r="C177" s="137" t="s">
        <v>2867</v>
      </c>
      <c r="D177" s="137" t="s">
        <v>861</v>
      </c>
      <c r="E177" s="137" t="s">
        <v>830</v>
      </c>
      <c r="F177" s="142">
        <v>42921</v>
      </c>
      <c r="G177" s="109"/>
    </row>
    <row r="178" spans="1:7" s="112" customFormat="1" ht="15" x14ac:dyDescent="0.2">
      <c r="A178" s="144">
        <v>17717</v>
      </c>
      <c r="B178" s="137" t="s">
        <v>2868</v>
      </c>
      <c r="C178" s="137" t="s">
        <v>2867</v>
      </c>
      <c r="D178" s="137" t="s">
        <v>861</v>
      </c>
      <c r="E178" s="143" t="s">
        <v>2259</v>
      </c>
      <c r="F178" s="142">
        <v>42922</v>
      </c>
      <c r="G178" s="109"/>
    </row>
    <row r="179" spans="1:7" s="112" customFormat="1" ht="15" x14ac:dyDescent="0.2">
      <c r="A179" s="144">
        <v>17817</v>
      </c>
      <c r="B179" s="137" t="s">
        <v>2869</v>
      </c>
      <c r="C179" s="137" t="s">
        <v>1952</v>
      </c>
      <c r="D179" s="137" t="s">
        <v>1197</v>
      </c>
      <c r="E179" s="137" t="s">
        <v>828</v>
      </c>
      <c r="F179" s="142">
        <v>42922</v>
      </c>
      <c r="G179" s="109"/>
    </row>
    <row r="180" spans="1:7" s="112" customFormat="1" ht="15" x14ac:dyDescent="0.2">
      <c r="A180" s="144">
        <v>17917</v>
      </c>
      <c r="B180" s="137" t="s">
        <v>2870</v>
      </c>
      <c r="C180" s="137" t="s">
        <v>2867</v>
      </c>
      <c r="D180" s="137" t="s">
        <v>861</v>
      </c>
      <c r="E180" s="137" t="s">
        <v>807</v>
      </c>
      <c r="F180" s="142">
        <v>42922</v>
      </c>
      <c r="G180" s="109"/>
    </row>
    <row r="181" spans="1:7" s="112" customFormat="1" ht="15" x14ac:dyDescent="0.2">
      <c r="A181" s="144">
        <v>18017</v>
      </c>
      <c r="B181" s="137" t="s">
        <v>2871</v>
      </c>
      <c r="C181" s="137" t="s">
        <v>469</v>
      </c>
      <c r="D181" s="137" t="s">
        <v>861</v>
      </c>
      <c r="E181" s="137" t="s">
        <v>2482</v>
      </c>
      <c r="F181" s="142">
        <v>42923</v>
      </c>
      <c r="G181" s="109"/>
    </row>
    <row r="182" spans="1:7" s="112" customFormat="1" ht="15" x14ac:dyDescent="0.2">
      <c r="A182" s="144">
        <v>18117</v>
      </c>
      <c r="B182" s="137" t="s">
        <v>2872</v>
      </c>
      <c r="C182" s="137" t="s">
        <v>469</v>
      </c>
      <c r="D182" s="137" t="s">
        <v>861</v>
      </c>
      <c r="E182" s="137" t="s">
        <v>830</v>
      </c>
      <c r="F182" s="142">
        <v>42923</v>
      </c>
      <c r="G182" s="109"/>
    </row>
    <row r="183" spans="1:7" s="112" customFormat="1" ht="15" x14ac:dyDescent="0.2">
      <c r="A183" s="144">
        <v>18217</v>
      </c>
      <c r="B183" s="137" t="s">
        <v>2873</v>
      </c>
      <c r="C183" s="137" t="s">
        <v>1664</v>
      </c>
      <c r="D183" s="137" t="s">
        <v>861</v>
      </c>
      <c r="E183" s="143" t="s">
        <v>2707</v>
      </c>
      <c r="F183" s="142">
        <v>42923</v>
      </c>
      <c r="G183" s="109"/>
    </row>
    <row r="184" spans="1:7" s="112" customFormat="1" ht="14.25" customHeight="1" x14ac:dyDescent="0.2">
      <c r="A184" s="144">
        <v>18317</v>
      </c>
      <c r="B184" s="137" t="s">
        <v>2874</v>
      </c>
      <c r="C184" s="137" t="s">
        <v>469</v>
      </c>
      <c r="D184" s="137" t="s">
        <v>1197</v>
      </c>
      <c r="E184" s="137" t="s">
        <v>830</v>
      </c>
      <c r="F184" s="142">
        <v>42923</v>
      </c>
      <c r="G184" s="109"/>
    </row>
    <row r="185" spans="1:7" s="112" customFormat="1" ht="15" x14ac:dyDescent="0.2">
      <c r="A185" s="144">
        <v>18417</v>
      </c>
      <c r="B185" s="137" t="s">
        <v>2875</v>
      </c>
      <c r="C185" s="137" t="s">
        <v>258</v>
      </c>
      <c r="D185" s="137" t="s">
        <v>861</v>
      </c>
      <c r="E185" s="143" t="s">
        <v>2259</v>
      </c>
      <c r="F185" s="142">
        <v>42928</v>
      </c>
      <c r="G185" s="109"/>
    </row>
    <row r="186" spans="1:7" s="112" customFormat="1" ht="15" x14ac:dyDescent="0.2">
      <c r="A186" s="144">
        <v>18517</v>
      </c>
      <c r="B186" s="137" t="s">
        <v>2876</v>
      </c>
      <c r="C186" s="137" t="s">
        <v>2760</v>
      </c>
      <c r="D186" s="137" t="s">
        <v>861</v>
      </c>
      <c r="E186" s="137" t="s">
        <v>807</v>
      </c>
      <c r="F186" s="142">
        <v>42928</v>
      </c>
      <c r="G186" s="109"/>
    </row>
    <row r="187" spans="1:7" s="112" customFormat="1" ht="15" x14ac:dyDescent="0.2">
      <c r="A187" s="144">
        <v>18617</v>
      </c>
      <c r="B187" s="137" t="s">
        <v>2877</v>
      </c>
      <c r="C187" s="137" t="s">
        <v>2954</v>
      </c>
      <c r="D187" s="137" t="s">
        <v>1197</v>
      </c>
      <c r="E187" s="137" t="s">
        <v>1212</v>
      </c>
      <c r="F187" s="142">
        <v>42929</v>
      </c>
      <c r="G187" s="109"/>
    </row>
    <row r="188" spans="1:7" s="112" customFormat="1" ht="15" x14ac:dyDescent="0.2">
      <c r="A188" s="144">
        <v>18717</v>
      </c>
      <c r="B188" s="137" t="s">
        <v>2878</v>
      </c>
      <c r="C188" s="137" t="s">
        <v>1667</v>
      </c>
      <c r="D188" s="137" t="s">
        <v>861</v>
      </c>
      <c r="E188" s="137" t="s">
        <v>3082</v>
      </c>
      <c r="F188" s="142">
        <v>42929</v>
      </c>
      <c r="G188" s="109"/>
    </row>
    <row r="189" spans="1:7" s="112" customFormat="1" ht="15" x14ac:dyDescent="0.2">
      <c r="A189" s="144">
        <v>18817</v>
      </c>
      <c r="B189" s="137" t="s">
        <v>2978</v>
      </c>
      <c r="C189" s="143" t="s">
        <v>2879</v>
      </c>
      <c r="D189" s="137" t="s">
        <v>862</v>
      </c>
      <c r="E189" s="137" t="s">
        <v>877</v>
      </c>
      <c r="F189" s="142">
        <v>42930</v>
      </c>
      <c r="G189" s="109"/>
    </row>
    <row r="190" spans="1:7" s="112" customFormat="1" ht="15" x14ac:dyDescent="0.2">
      <c r="A190" s="144">
        <v>18917</v>
      </c>
      <c r="B190" s="137" t="s">
        <v>2966</v>
      </c>
      <c r="C190" s="137" t="s">
        <v>469</v>
      </c>
      <c r="D190" s="137" t="s">
        <v>1197</v>
      </c>
      <c r="E190" s="137" t="s">
        <v>1188</v>
      </c>
      <c r="F190" s="142">
        <v>42933</v>
      </c>
      <c r="G190" s="109"/>
    </row>
    <row r="191" spans="1:7" s="112" customFormat="1" ht="15" x14ac:dyDescent="0.2">
      <c r="A191" s="144">
        <v>19017</v>
      </c>
      <c r="B191" s="137" t="s">
        <v>3000</v>
      </c>
      <c r="C191" s="137" t="s">
        <v>196</v>
      </c>
      <c r="D191" s="137" t="s">
        <v>1197</v>
      </c>
      <c r="E191" s="137" t="s">
        <v>2522</v>
      </c>
      <c r="F191" s="142">
        <v>42935</v>
      </c>
      <c r="G191" s="109"/>
    </row>
    <row r="192" spans="1:7" s="112" customFormat="1" ht="15" x14ac:dyDescent="0.2">
      <c r="A192" s="144">
        <v>19117</v>
      </c>
      <c r="B192" s="137" t="s">
        <v>2880</v>
      </c>
      <c r="C192" s="137" t="s">
        <v>1888</v>
      </c>
      <c r="D192" s="137" t="s">
        <v>861</v>
      </c>
      <c r="E192" s="137" t="s">
        <v>240</v>
      </c>
      <c r="F192" s="142">
        <v>42935</v>
      </c>
      <c r="G192" s="109"/>
    </row>
    <row r="193" spans="1:7" s="112" customFormat="1" ht="15" x14ac:dyDescent="0.2">
      <c r="A193" s="144">
        <v>19217</v>
      </c>
      <c r="B193" s="137" t="s">
        <v>2994</v>
      </c>
      <c r="C193" s="137" t="s">
        <v>2180</v>
      </c>
      <c r="D193" s="137" t="s">
        <v>1197</v>
      </c>
      <c r="E193" s="137" t="s">
        <v>719</v>
      </c>
      <c r="F193" s="142">
        <v>42936</v>
      </c>
      <c r="G193" s="109"/>
    </row>
    <row r="194" spans="1:7" s="112" customFormat="1" ht="15" x14ac:dyDescent="0.2">
      <c r="A194" s="144">
        <v>19317</v>
      </c>
      <c r="B194" s="137" t="s">
        <v>2993</v>
      </c>
      <c r="C194" s="137" t="s">
        <v>2180</v>
      </c>
      <c r="D194" s="137" t="s">
        <v>1197</v>
      </c>
      <c r="E194" s="137" t="s">
        <v>719</v>
      </c>
      <c r="F194" s="142">
        <v>42936</v>
      </c>
      <c r="G194" s="109"/>
    </row>
    <row r="195" spans="1:7" s="112" customFormat="1" ht="15" x14ac:dyDescent="0.2">
      <c r="A195" s="144">
        <v>19417</v>
      </c>
      <c r="B195" s="137" t="s">
        <v>2992</v>
      </c>
      <c r="C195" s="137" t="s">
        <v>2180</v>
      </c>
      <c r="D195" s="137" t="s">
        <v>1197</v>
      </c>
      <c r="E195" s="137" t="s">
        <v>719</v>
      </c>
      <c r="F195" s="142">
        <v>42936</v>
      </c>
      <c r="G195" s="109"/>
    </row>
    <row r="196" spans="1:7" s="112" customFormat="1" ht="15" x14ac:dyDescent="0.2">
      <c r="A196" s="144">
        <v>19517</v>
      </c>
      <c r="B196" s="137" t="s">
        <v>2991</v>
      </c>
      <c r="C196" s="137" t="s">
        <v>2381</v>
      </c>
      <c r="D196" s="137" t="s">
        <v>1197</v>
      </c>
      <c r="E196" s="137" t="s">
        <v>815</v>
      </c>
      <c r="F196" s="142">
        <v>42936</v>
      </c>
      <c r="G196" s="109"/>
    </row>
    <row r="197" spans="1:7" s="112" customFormat="1" ht="15" x14ac:dyDescent="0.2">
      <c r="A197" s="144">
        <v>19617</v>
      </c>
      <c r="B197" s="143" t="s">
        <v>2976</v>
      </c>
      <c r="C197" s="143" t="s">
        <v>1669</v>
      </c>
      <c r="D197" s="137" t="s">
        <v>1197</v>
      </c>
      <c r="E197" s="137" t="s">
        <v>1188</v>
      </c>
      <c r="F197" s="142">
        <v>42940</v>
      </c>
      <c r="G197" s="109"/>
    </row>
    <row r="198" spans="1:7" s="112" customFormat="1" ht="15" x14ac:dyDescent="0.2">
      <c r="A198" s="144">
        <v>19717</v>
      </c>
      <c r="B198" s="143" t="s">
        <v>2952</v>
      </c>
      <c r="C198" s="137" t="s">
        <v>469</v>
      </c>
      <c r="D198" s="137" t="s">
        <v>1198</v>
      </c>
      <c r="E198" s="137" t="s">
        <v>869</v>
      </c>
      <c r="F198" s="142">
        <v>42941</v>
      </c>
      <c r="G198" s="109"/>
    </row>
    <row r="199" spans="1:7" s="112" customFormat="1" ht="15" x14ac:dyDescent="0.2">
      <c r="A199" s="144">
        <v>19817</v>
      </c>
      <c r="B199" s="137" t="s">
        <v>2881</v>
      </c>
      <c r="C199" s="137" t="s">
        <v>1952</v>
      </c>
      <c r="D199" s="137" t="s">
        <v>1197</v>
      </c>
      <c r="E199" s="137" t="s">
        <v>2522</v>
      </c>
      <c r="F199" s="142">
        <v>42947</v>
      </c>
      <c r="G199" s="109"/>
    </row>
    <row r="200" spans="1:7" s="112" customFormat="1" ht="15" x14ac:dyDescent="0.2">
      <c r="A200" s="144">
        <v>19917</v>
      </c>
      <c r="B200" s="137" t="s">
        <v>2882</v>
      </c>
      <c r="C200" s="137" t="s">
        <v>1138</v>
      </c>
      <c r="D200" s="137" t="s">
        <v>1197</v>
      </c>
      <c r="E200" s="137" t="s">
        <v>815</v>
      </c>
      <c r="F200" s="142">
        <v>42947</v>
      </c>
      <c r="G200" s="109"/>
    </row>
    <row r="201" spans="1:7" s="112" customFormat="1" ht="15" x14ac:dyDescent="0.2">
      <c r="A201" s="144">
        <v>20017</v>
      </c>
      <c r="B201" s="137" t="s">
        <v>2883</v>
      </c>
      <c r="C201" s="137" t="s">
        <v>1137</v>
      </c>
      <c r="D201" s="137" t="s">
        <v>862</v>
      </c>
      <c r="E201" s="137" t="s">
        <v>632</v>
      </c>
      <c r="F201" s="142">
        <v>42947</v>
      </c>
      <c r="G201" s="109"/>
    </row>
    <row r="202" spans="1:7" s="112" customFormat="1" ht="15" x14ac:dyDescent="0.2">
      <c r="A202" s="144">
        <v>20117</v>
      </c>
      <c r="B202" s="137" t="s">
        <v>2884</v>
      </c>
      <c r="C202" s="137" t="s">
        <v>730</v>
      </c>
      <c r="D202" s="137" t="s">
        <v>861</v>
      </c>
      <c r="E202" s="137" t="s">
        <v>2696</v>
      </c>
      <c r="F202" s="142">
        <v>42947</v>
      </c>
      <c r="G202" s="109"/>
    </row>
    <row r="203" spans="1:7" s="112" customFormat="1" ht="15" x14ac:dyDescent="0.2">
      <c r="A203" s="144">
        <v>20217</v>
      </c>
      <c r="B203" s="137" t="s">
        <v>2885</v>
      </c>
      <c r="C203" s="137" t="s">
        <v>730</v>
      </c>
      <c r="D203" s="137" t="s">
        <v>861</v>
      </c>
      <c r="E203" s="137" t="s">
        <v>2482</v>
      </c>
      <c r="F203" s="142">
        <v>42947</v>
      </c>
      <c r="G203" s="109"/>
    </row>
    <row r="204" spans="1:7" s="112" customFormat="1" ht="15" x14ac:dyDescent="0.2">
      <c r="A204" s="144">
        <v>20317</v>
      </c>
      <c r="B204" s="137" t="s">
        <v>2886</v>
      </c>
      <c r="C204" s="137" t="s">
        <v>730</v>
      </c>
      <c r="D204" s="137" t="s">
        <v>861</v>
      </c>
      <c r="E204" s="137" t="s">
        <v>2887</v>
      </c>
      <c r="F204" s="142">
        <v>42947</v>
      </c>
      <c r="G204" s="109"/>
    </row>
    <row r="205" spans="1:7" s="112" customFormat="1" ht="15" x14ac:dyDescent="0.2">
      <c r="A205" s="144">
        <v>20417</v>
      </c>
      <c r="B205" s="137" t="s">
        <v>2888</v>
      </c>
      <c r="C205" s="137" t="s">
        <v>730</v>
      </c>
      <c r="D205" s="137" t="s">
        <v>861</v>
      </c>
      <c r="E205" s="137" t="s">
        <v>2178</v>
      </c>
      <c r="F205" s="142">
        <v>42948</v>
      </c>
      <c r="G205" s="109"/>
    </row>
    <row r="206" spans="1:7" s="112" customFormat="1" ht="15" x14ac:dyDescent="0.2">
      <c r="A206" s="144">
        <v>20517</v>
      </c>
      <c r="B206" s="137" t="s">
        <v>2889</v>
      </c>
      <c r="C206" s="137" t="s">
        <v>730</v>
      </c>
      <c r="D206" s="137" t="s">
        <v>861</v>
      </c>
      <c r="E206" s="137" t="s">
        <v>739</v>
      </c>
      <c r="F206" s="142">
        <v>42948</v>
      </c>
      <c r="G206" s="109"/>
    </row>
    <row r="207" spans="1:7" s="112" customFormat="1" ht="15" x14ac:dyDescent="0.2">
      <c r="A207" s="144">
        <v>20617</v>
      </c>
      <c r="B207" s="137" t="s">
        <v>2890</v>
      </c>
      <c r="C207" s="137" t="s">
        <v>2967</v>
      </c>
      <c r="D207" s="137" t="s">
        <v>862</v>
      </c>
      <c r="E207" s="137" t="s">
        <v>2178</v>
      </c>
      <c r="F207" s="142">
        <v>42948</v>
      </c>
      <c r="G207" s="109"/>
    </row>
    <row r="208" spans="1:7" s="112" customFormat="1" ht="15" x14ac:dyDescent="0.2">
      <c r="A208" s="144">
        <v>20717</v>
      </c>
      <c r="B208" s="137" t="s">
        <v>2891</v>
      </c>
      <c r="C208" s="137" t="s">
        <v>853</v>
      </c>
      <c r="D208" s="137" t="s">
        <v>1197</v>
      </c>
      <c r="E208" s="137" t="s">
        <v>2522</v>
      </c>
      <c r="F208" s="142">
        <v>42949</v>
      </c>
      <c r="G208" s="109"/>
    </row>
    <row r="209" spans="1:7" s="112" customFormat="1" ht="15" x14ac:dyDescent="0.2">
      <c r="A209" s="144">
        <v>20817</v>
      </c>
      <c r="B209" s="137" t="s">
        <v>2892</v>
      </c>
      <c r="C209" s="137" t="s">
        <v>853</v>
      </c>
      <c r="D209" s="137" t="s">
        <v>1197</v>
      </c>
      <c r="E209" s="137" t="s">
        <v>2522</v>
      </c>
      <c r="F209" s="142">
        <v>42949</v>
      </c>
      <c r="G209" s="109"/>
    </row>
    <row r="210" spans="1:7" s="112" customFormat="1" ht="15" x14ac:dyDescent="0.2">
      <c r="A210" s="144">
        <v>20917</v>
      </c>
      <c r="B210" s="137" t="s">
        <v>2893</v>
      </c>
      <c r="C210" s="137" t="s">
        <v>853</v>
      </c>
      <c r="D210" s="137" t="s">
        <v>1197</v>
      </c>
      <c r="E210" s="137" t="s">
        <v>2522</v>
      </c>
      <c r="F210" s="142">
        <v>42949</v>
      </c>
      <c r="G210" s="109"/>
    </row>
    <row r="211" spans="1:7" s="112" customFormat="1" ht="15" x14ac:dyDescent="0.2">
      <c r="A211" s="144">
        <v>21017</v>
      </c>
      <c r="B211" s="137" t="s">
        <v>2963</v>
      </c>
      <c r="C211" s="137" t="s">
        <v>2962</v>
      </c>
      <c r="D211" s="137" t="s">
        <v>1197</v>
      </c>
      <c r="E211" s="137" t="s">
        <v>1725</v>
      </c>
      <c r="F211" s="142">
        <v>42949</v>
      </c>
      <c r="G211" s="109"/>
    </row>
    <row r="212" spans="1:7" s="112" customFormat="1" ht="15" x14ac:dyDescent="0.2">
      <c r="A212" s="144">
        <v>21117</v>
      </c>
      <c r="B212" s="137" t="s">
        <v>2977</v>
      </c>
      <c r="C212" s="143" t="s">
        <v>2879</v>
      </c>
      <c r="D212" s="137" t="s">
        <v>862</v>
      </c>
      <c r="E212" s="137" t="s">
        <v>877</v>
      </c>
      <c r="F212" s="142">
        <v>42949</v>
      </c>
      <c r="G212" s="109"/>
    </row>
    <row r="213" spans="1:7" s="112" customFormat="1" ht="15" x14ac:dyDescent="0.2">
      <c r="A213" s="144">
        <v>21217</v>
      </c>
      <c r="B213" s="137" t="s">
        <v>2894</v>
      </c>
      <c r="C213" s="137" t="s">
        <v>2895</v>
      </c>
      <c r="D213" s="137" t="s">
        <v>861</v>
      </c>
      <c r="E213" s="137" t="s">
        <v>2178</v>
      </c>
      <c r="F213" s="142">
        <v>42949</v>
      </c>
      <c r="G213" s="109"/>
    </row>
    <row r="214" spans="1:7" s="112" customFormat="1" ht="15" x14ac:dyDescent="0.2">
      <c r="A214" s="144">
        <v>21317</v>
      </c>
      <c r="B214" s="137" t="s">
        <v>2896</v>
      </c>
      <c r="C214" s="137" t="s">
        <v>2897</v>
      </c>
      <c r="D214" s="137" t="s">
        <v>861</v>
      </c>
      <c r="E214" s="137" t="s">
        <v>240</v>
      </c>
      <c r="F214" s="142">
        <v>42950</v>
      </c>
      <c r="G214" s="109"/>
    </row>
    <row r="215" spans="1:7" s="112" customFormat="1" ht="15" x14ac:dyDescent="0.2">
      <c r="A215" s="144">
        <v>21417</v>
      </c>
      <c r="B215" s="137" t="s">
        <v>2898</v>
      </c>
      <c r="C215" s="137" t="s">
        <v>1137</v>
      </c>
      <c r="D215" s="137" t="s">
        <v>861</v>
      </c>
      <c r="E215" s="137" t="s">
        <v>1732</v>
      </c>
      <c r="F215" s="142">
        <v>42950</v>
      </c>
      <c r="G215" s="109"/>
    </row>
    <row r="216" spans="1:7" s="112" customFormat="1" ht="15" x14ac:dyDescent="0.2">
      <c r="A216" s="144">
        <v>21517</v>
      </c>
      <c r="B216" s="137" t="s">
        <v>2899</v>
      </c>
      <c r="C216" s="137" t="s">
        <v>1664</v>
      </c>
      <c r="D216" s="137" t="s">
        <v>1197</v>
      </c>
      <c r="E216" s="137" t="s">
        <v>830</v>
      </c>
      <c r="F216" s="142">
        <v>42951</v>
      </c>
      <c r="G216" s="109"/>
    </row>
    <row r="217" spans="1:7" s="112" customFormat="1" ht="15" x14ac:dyDescent="0.2">
      <c r="A217" s="144">
        <v>21617</v>
      </c>
      <c r="B217" s="137" t="s">
        <v>2900</v>
      </c>
      <c r="C217" s="137" t="s">
        <v>2458</v>
      </c>
      <c r="D217" s="137" t="s">
        <v>1197</v>
      </c>
      <c r="E217" s="137" t="s">
        <v>1212</v>
      </c>
      <c r="F217" s="142">
        <v>42951</v>
      </c>
      <c r="G217" s="109"/>
    </row>
    <row r="218" spans="1:7" s="112" customFormat="1" ht="15" x14ac:dyDescent="0.2">
      <c r="A218" s="144">
        <v>21717</v>
      </c>
      <c r="B218" s="137" t="s">
        <v>2901</v>
      </c>
      <c r="C218" s="137" t="s">
        <v>196</v>
      </c>
      <c r="D218" s="137" t="s">
        <v>1197</v>
      </c>
      <c r="E218" s="137" t="s">
        <v>807</v>
      </c>
      <c r="F218" s="142">
        <v>42951</v>
      </c>
      <c r="G218" s="109"/>
    </row>
    <row r="219" spans="1:7" s="112" customFormat="1" ht="15" x14ac:dyDescent="0.2">
      <c r="A219" s="144">
        <v>21817</v>
      </c>
      <c r="B219" s="137" t="s">
        <v>2902</v>
      </c>
      <c r="C219" s="137" t="s">
        <v>2836</v>
      </c>
      <c r="D219" s="137" t="s">
        <v>1197</v>
      </c>
      <c r="E219" s="137" t="s">
        <v>802</v>
      </c>
      <c r="F219" s="142">
        <v>42956</v>
      </c>
      <c r="G219" s="109"/>
    </row>
    <row r="220" spans="1:7" s="112" customFormat="1" ht="15" x14ac:dyDescent="0.2">
      <c r="A220" s="144">
        <v>21917</v>
      </c>
      <c r="B220" s="137" t="s">
        <v>2903</v>
      </c>
      <c r="C220" s="137" t="s">
        <v>1453</v>
      </c>
      <c r="D220" s="137" t="s">
        <v>861</v>
      </c>
      <c r="E220" s="137" t="s">
        <v>240</v>
      </c>
      <c r="F220" s="142">
        <v>42957</v>
      </c>
      <c r="G220" s="109"/>
    </row>
    <row r="221" spans="1:7" s="112" customFormat="1" ht="15" x14ac:dyDescent="0.2">
      <c r="A221" s="144">
        <v>22017</v>
      </c>
      <c r="B221" s="137" t="s">
        <v>2904</v>
      </c>
      <c r="C221" s="137" t="s">
        <v>1453</v>
      </c>
      <c r="D221" s="137" t="s">
        <v>861</v>
      </c>
      <c r="E221" s="137" t="s">
        <v>1182</v>
      </c>
      <c r="F221" s="142">
        <v>42957</v>
      </c>
      <c r="G221" s="109"/>
    </row>
    <row r="222" spans="1:7" s="112" customFormat="1" ht="15" x14ac:dyDescent="0.2">
      <c r="A222" s="144">
        <v>22117</v>
      </c>
      <c r="B222" s="137" t="s">
        <v>2905</v>
      </c>
      <c r="C222" s="137" t="s">
        <v>1138</v>
      </c>
      <c r="D222" s="137" t="s">
        <v>1197</v>
      </c>
      <c r="E222" s="137" t="s">
        <v>815</v>
      </c>
      <c r="F222" s="142">
        <v>42961</v>
      </c>
      <c r="G222" s="109"/>
    </row>
    <row r="223" spans="1:7" s="112" customFormat="1" ht="15" x14ac:dyDescent="0.2">
      <c r="A223" s="144">
        <v>22217</v>
      </c>
      <c r="B223" s="137" t="s">
        <v>2908</v>
      </c>
      <c r="C223" s="137" t="s">
        <v>2907</v>
      </c>
      <c r="D223" s="137" t="s">
        <v>862</v>
      </c>
      <c r="E223" s="137" t="s">
        <v>178</v>
      </c>
      <c r="F223" s="142">
        <v>42962</v>
      </c>
      <c r="G223" s="109"/>
    </row>
    <row r="224" spans="1:7" s="112" customFormat="1" ht="15" x14ac:dyDescent="0.2">
      <c r="A224" s="144">
        <v>22317</v>
      </c>
      <c r="B224" s="137" t="s">
        <v>2906</v>
      </c>
      <c r="C224" s="137" t="s">
        <v>2907</v>
      </c>
      <c r="D224" s="137" t="s">
        <v>862</v>
      </c>
      <c r="E224" s="137" t="s">
        <v>178</v>
      </c>
      <c r="F224" s="142">
        <v>42962</v>
      </c>
      <c r="G224" s="109"/>
    </row>
    <row r="225" spans="1:7" s="112" customFormat="1" ht="15" x14ac:dyDescent="0.2">
      <c r="A225" s="144">
        <v>22417</v>
      </c>
      <c r="B225" s="137" t="s">
        <v>2909</v>
      </c>
      <c r="C225" s="137" t="s">
        <v>2907</v>
      </c>
      <c r="D225" s="137" t="s">
        <v>862</v>
      </c>
      <c r="E225" s="137" t="s">
        <v>178</v>
      </c>
      <c r="F225" s="142">
        <v>42962</v>
      </c>
      <c r="G225" s="109"/>
    </row>
    <row r="226" spans="1:7" s="112" customFormat="1" ht="15" x14ac:dyDescent="0.2">
      <c r="A226" s="144">
        <v>22517</v>
      </c>
      <c r="B226" s="137" t="s">
        <v>2910</v>
      </c>
      <c r="C226" s="137" t="s">
        <v>1664</v>
      </c>
      <c r="D226" s="137" t="s">
        <v>1197</v>
      </c>
      <c r="E226" s="137" t="s">
        <v>830</v>
      </c>
      <c r="F226" s="142">
        <v>42963</v>
      </c>
      <c r="G226" s="109"/>
    </row>
    <row r="227" spans="1:7" s="112" customFormat="1" ht="15" x14ac:dyDescent="0.2">
      <c r="A227" s="144">
        <v>22617</v>
      </c>
      <c r="B227" s="137" t="s">
        <v>2990</v>
      </c>
      <c r="C227" s="137" t="s">
        <v>2907</v>
      </c>
      <c r="D227" s="137" t="s">
        <v>862</v>
      </c>
      <c r="E227" s="137" t="s">
        <v>178</v>
      </c>
      <c r="F227" s="142">
        <v>42963</v>
      </c>
      <c r="G227" s="109"/>
    </row>
    <row r="228" spans="1:7" s="112" customFormat="1" ht="15" x14ac:dyDescent="0.2">
      <c r="A228" s="144">
        <v>22717</v>
      </c>
      <c r="B228" s="137" t="s">
        <v>2911</v>
      </c>
      <c r="C228" s="137" t="s">
        <v>1952</v>
      </c>
      <c r="D228" s="137" t="s">
        <v>1197</v>
      </c>
      <c r="E228" s="137" t="s">
        <v>2522</v>
      </c>
      <c r="F228" s="142">
        <v>42965</v>
      </c>
      <c r="G228" s="109"/>
    </row>
    <row r="229" spans="1:7" s="112" customFormat="1" ht="15" x14ac:dyDescent="0.2">
      <c r="A229" s="144">
        <v>22817</v>
      </c>
      <c r="B229" s="137" t="s">
        <v>2912</v>
      </c>
      <c r="C229" s="137" t="s">
        <v>2961</v>
      </c>
      <c r="D229" s="137" t="s">
        <v>862</v>
      </c>
      <c r="E229" s="137" t="s">
        <v>811</v>
      </c>
      <c r="F229" s="142">
        <v>42965</v>
      </c>
      <c r="G229" s="109"/>
    </row>
    <row r="230" spans="1:7" s="112" customFormat="1" ht="15" x14ac:dyDescent="0.2">
      <c r="A230" s="144">
        <v>22917</v>
      </c>
      <c r="B230" s="137" t="s">
        <v>2913</v>
      </c>
      <c r="C230" s="137" t="s">
        <v>2961</v>
      </c>
      <c r="D230" s="137" t="s">
        <v>862</v>
      </c>
      <c r="E230" s="137" t="s">
        <v>811</v>
      </c>
      <c r="F230" s="142">
        <v>42968</v>
      </c>
      <c r="G230" s="109"/>
    </row>
    <row r="231" spans="1:7" s="112" customFormat="1" ht="15" x14ac:dyDescent="0.2">
      <c r="A231" s="144">
        <v>23017</v>
      </c>
      <c r="B231" s="137" t="s">
        <v>1938</v>
      </c>
      <c r="C231" s="134" t="s">
        <v>2914</v>
      </c>
      <c r="D231" s="137" t="s">
        <v>3001</v>
      </c>
      <c r="E231" s="137" t="s">
        <v>2986</v>
      </c>
      <c r="F231" s="142">
        <v>42970</v>
      </c>
      <c r="G231" s="109"/>
    </row>
    <row r="232" spans="1:7" s="112" customFormat="1" ht="15" x14ac:dyDescent="0.2">
      <c r="A232" s="144">
        <v>23117</v>
      </c>
      <c r="B232" s="137" t="s">
        <v>2915</v>
      </c>
      <c r="C232" s="137" t="s">
        <v>1674</v>
      </c>
      <c r="D232" s="137" t="s">
        <v>861</v>
      </c>
      <c r="E232" s="137" t="s">
        <v>2178</v>
      </c>
      <c r="F232" s="142">
        <v>42976</v>
      </c>
      <c r="G232" s="109"/>
    </row>
    <row r="233" spans="1:7" s="112" customFormat="1" ht="15" x14ac:dyDescent="0.2">
      <c r="A233" s="144">
        <v>23217</v>
      </c>
      <c r="B233" s="137" t="s">
        <v>2916</v>
      </c>
      <c r="C233" s="137" t="s">
        <v>863</v>
      </c>
      <c r="D233" s="137" t="s">
        <v>861</v>
      </c>
      <c r="E233" s="137" t="s">
        <v>1188</v>
      </c>
      <c r="F233" s="142">
        <v>42976</v>
      </c>
      <c r="G233" s="109"/>
    </row>
    <row r="234" spans="1:7" s="112" customFormat="1" ht="15" x14ac:dyDescent="0.2">
      <c r="A234" s="144">
        <v>23317</v>
      </c>
      <c r="B234" s="137" t="s">
        <v>2917</v>
      </c>
      <c r="C234" s="137" t="s">
        <v>2180</v>
      </c>
      <c r="D234" s="137" t="s">
        <v>861</v>
      </c>
      <c r="E234" s="137" t="s">
        <v>1714</v>
      </c>
      <c r="F234" s="142">
        <v>42976</v>
      </c>
      <c r="G234" s="109"/>
    </row>
    <row r="235" spans="1:7" s="112" customFormat="1" ht="15" x14ac:dyDescent="0.2">
      <c r="A235" s="144">
        <v>23417</v>
      </c>
      <c r="B235" s="137" t="s">
        <v>2918</v>
      </c>
      <c r="C235" s="137" t="s">
        <v>2180</v>
      </c>
      <c r="D235" s="137" t="s">
        <v>861</v>
      </c>
      <c r="E235" s="137" t="s">
        <v>1182</v>
      </c>
      <c r="F235" s="142">
        <v>42976</v>
      </c>
      <c r="G235" s="109"/>
    </row>
    <row r="236" spans="1:7" s="112" customFormat="1" ht="15" x14ac:dyDescent="0.2">
      <c r="A236" s="144">
        <v>23517</v>
      </c>
      <c r="B236" s="137" t="s">
        <v>2919</v>
      </c>
      <c r="C236" s="137" t="s">
        <v>2951</v>
      </c>
      <c r="D236" s="137" t="s">
        <v>1197</v>
      </c>
      <c r="E236" s="137" t="s">
        <v>1212</v>
      </c>
      <c r="F236" s="142">
        <v>42976</v>
      </c>
      <c r="G236" s="109"/>
    </row>
    <row r="237" spans="1:7" s="112" customFormat="1" ht="15" x14ac:dyDescent="0.2">
      <c r="A237" s="144">
        <v>23617</v>
      </c>
      <c r="B237" s="137" t="s">
        <v>2920</v>
      </c>
      <c r="C237" s="137" t="s">
        <v>2921</v>
      </c>
      <c r="D237" s="137" t="s">
        <v>861</v>
      </c>
      <c r="E237" s="137" t="s">
        <v>802</v>
      </c>
      <c r="F237" s="142">
        <v>42976</v>
      </c>
      <c r="G237" s="109"/>
    </row>
    <row r="238" spans="1:7" s="112" customFormat="1" ht="15" x14ac:dyDescent="0.2">
      <c r="A238" s="144">
        <v>23717</v>
      </c>
      <c r="B238" s="137" t="s">
        <v>2922</v>
      </c>
      <c r="C238" s="137" t="s">
        <v>1674</v>
      </c>
      <c r="D238" s="137" t="s">
        <v>861</v>
      </c>
      <c r="E238" s="137" t="s">
        <v>2522</v>
      </c>
      <c r="F238" s="142">
        <v>42976</v>
      </c>
      <c r="G238" s="109"/>
    </row>
    <row r="239" spans="1:7" s="112" customFormat="1" ht="15" x14ac:dyDescent="0.2">
      <c r="A239" s="145">
        <v>23817</v>
      </c>
      <c r="B239" s="131" t="s">
        <v>2923</v>
      </c>
      <c r="C239" s="120" t="s">
        <v>466</v>
      </c>
      <c r="D239" s="131" t="s">
        <v>3002</v>
      </c>
      <c r="E239" s="131" t="s">
        <v>2985</v>
      </c>
      <c r="F239" s="146">
        <v>42976</v>
      </c>
      <c r="G239" s="109"/>
    </row>
    <row r="240" spans="1:7" s="112" customFormat="1" ht="15" x14ac:dyDescent="0.2">
      <c r="A240" s="144">
        <v>23917</v>
      </c>
      <c r="B240" s="137" t="s">
        <v>2924</v>
      </c>
      <c r="C240" s="137" t="s">
        <v>198</v>
      </c>
      <c r="D240" s="137" t="s">
        <v>861</v>
      </c>
      <c r="E240" s="137" t="s">
        <v>813</v>
      </c>
      <c r="F240" s="142">
        <v>42976</v>
      </c>
      <c r="G240" s="109"/>
    </row>
    <row r="241" spans="1:7" s="112" customFormat="1" ht="15" x14ac:dyDescent="0.2">
      <c r="A241" s="144">
        <v>24017</v>
      </c>
      <c r="B241" s="137" t="s">
        <v>2964</v>
      </c>
      <c r="C241" s="137" t="s">
        <v>2961</v>
      </c>
      <c r="D241" s="137" t="s">
        <v>862</v>
      </c>
      <c r="E241" s="137" t="s">
        <v>811</v>
      </c>
      <c r="F241" s="142">
        <v>42990</v>
      </c>
      <c r="G241" s="109"/>
    </row>
    <row r="242" spans="1:7" s="112" customFormat="1" ht="15" x14ac:dyDescent="0.2">
      <c r="A242" s="144">
        <v>24117</v>
      </c>
      <c r="B242" s="137" t="s">
        <v>2965</v>
      </c>
      <c r="C242" s="137" t="s">
        <v>2960</v>
      </c>
      <c r="D242" s="137" t="s">
        <v>862</v>
      </c>
      <c r="E242" s="137" t="s">
        <v>802</v>
      </c>
      <c r="F242" s="142">
        <v>43005</v>
      </c>
      <c r="G242" s="109"/>
    </row>
    <row r="243" spans="1:7" s="112" customFormat="1" ht="15" x14ac:dyDescent="0.2">
      <c r="A243" s="144">
        <v>24217</v>
      </c>
      <c r="B243" s="137" t="s">
        <v>2925</v>
      </c>
      <c r="C243" s="137" t="s">
        <v>1674</v>
      </c>
      <c r="D243" s="137" t="s">
        <v>861</v>
      </c>
      <c r="E243" s="137" t="s">
        <v>2926</v>
      </c>
      <c r="F243" s="142">
        <v>43007</v>
      </c>
      <c r="G243" s="109"/>
    </row>
    <row r="244" spans="1:7" s="112" customFormat="1" ht="15" x14ac:dyDescent="0.2">
      <c r="A244" s="144">
        <v>24317</v>
      </c>
      <c r="B244" s="137" t="s">
        <v>2927</v>
      </c>
      <c r="C244" s="137" t="s">
        <v>1674</v>
      </c>
      <c r="D244" s="137" t="s">
        <v>861</v>
      </c>
      <c r="E244" s="137" t="s">
        <v>1188</v>
      </c>
      <c r="F244" s="142">
        <v>43007</v>
      </c>
      <c r="G244" s="109"/>
    </row>
    <row r="245" spans="1:7" s="112" customFormat="1" ht="15" x14ac:dyDescent="0.2">
      <c r="A245" s="144">
        <v>24417</v>
      </c>
      <c r="B245" s="137" t="s">
        <v>2928</v>
      </c>
      <c r="C245" s="137" t="s">
        <v>196</v>
      </c>
      <c r="D245" s="137" t="s">
        <v>862</v>
      </c>
      <c r="E245" s="137" t="s">
        <v>1188</v>
      </c>
      <c r="F245" s="142">
        <v>43010</v>
      </c>
      <c r="G245" s="109"/>
    </row>
    <row r="246" spans="1:7" s="112" customFormat="1" ht="15" x14ac:dyDescent="0.2">
      <c r="A246" s="144">
        <v>24517</v>
      </c>
      <c r="B246" s="137" t="s">
        <v>2929</v>
      </c>
      <c r="C246" s="137" t="s">
        <v>1664</v>
      </c>
      <c r="D246" s="137" t="s">
        <v>1197</v>
      </c>
      <c r="E246" s="137" t="s">
        <v>2178</v>
      </c>
      <c r="F246" s="142">
        <v>43010</v>
      </c>
      <c r="G246" s="109"/>
    </row>
    <row r="247" spans="1:7" s="112" customFormat="1" ht="15" x14ac:dyDescent="0.2">
      <c r="A247" s="144">
        <v>24617</v>
      </c>
      <c r="B247" s="137" t="s">
        <v>2930</v>
      </c>
      <c r="C247" s="137" t="s">
        <v>1674</v>
      </c>
      <c r="D247" s="137" t="s">
        <v>861</v>
      </c>
      <c r="E247" s="137" t="s">
        <v>2931</v>
      </c>
      <c r="F247" s="142">
        <v>43010</v>
      </c>
      <c r="G247" s="109"/>
    </row>
    <row r="248" spans="1:7" s="112" customFormat="1" ht="15" x14ac:dyDescent="0.2">
      <c r="A248" s="144">
        <v>24717</v>
      </c>
      <c r="B248" s="137" t="s">
        <v>2932</v>
      </c>
      <c r="C248" s="137" t="s">
        <v>1674</v>
      </c>
      <c r="D248" s="137" t="s">
        <v>861</v>
      </c>
      <c r="E248" s="137" t="s">
        <v>1212</v>
      </c>
      <c r="F248" s="142">
        <v>43010</v>
      </c>
      <c r="G248" s="109"/>
    </row>
    <row r="249" spans="1:7" s="112" customFormat="1" ht="15" x14ac:dyDescent="0.2">
      <c r="A249" s="144">
        <v>24817</v>
      </c>
      <c r="B249" s="137" t="s">
        <v>2933</v>
      </c>
      <c r="C249" s="137" t="s">
        <v>1674</v>
      </c>
      <c r="D249" s="137" t="s">
        <v>861</v>
      </c>
      <c r="E249" s="137" t="s">
        <v>2696</v>
      </c>
      <c r="F249" s="142">
        <v>43011</v>
      </c>
      <c r="G249" s="109"/>
    </row>
    <row r="250" spans="1:7" s="112" customFormat="1" ht="15" x14ac:dyDescent="0.2">
      <c r="A250" s="144">
        <v>24917</v>
      </c>
      <c r="B250" s="137" t="s">
        <v>2934</v>
      </c>
      <c r="C250" s="137" t="s">
        <v>842</v>
      </c>
      <c r="D250" s="137" t="s">
        <v>861</v>
      </c>
      <c r="E250" s="137" t="s">
        <v>674</v>
      </c>
      <c r="F250" s="142">
        <v>43011</v>
      </c>
      <c r="G250" s="109"/>
    </row>
    <row r="251" spans="1:7" s="112" customFormat="1" ht="15" x14ac:dyDescent="0.2">
      <c r="A251" s="144">
        <v>25017</v>
      </c>
      <c r="B251" s="137" t="s">
        <v>2935</v>
      </c>
      <c r="C251" s="137" t="s">
        <v>842</v>
      </c>
      <c r="D251" s="137" t="s">
        <v>861</v>
      </c>
      <c r="E251" s="137" t="s">
        <v>2522</v>
      </c>
      <c r="F251" s="142">
        <v>43011</v>
      </c>
      <c r="G251" s="109"/>
    </row>
    <row r="252" spans="1:7" s="112" customFormat="1" ht="15" x14ac:dyDescent="0.2">
      <c r="A252" s="144">
        <v>25117</v>
      </c>
      <c r="B252" s="137" t="s">
        <v>2936</v>
      </c>
      <c r="C252" s="137" t="s">
        <v>842</v>
      </c>
      <c r="D252" s="137" t="s">
        <v>861</v>
      </c>
      <c r="E252" s="137" t="s">
        <v>830</v>
      </c>
      <c r="F252" s="142">
        <v>43011</v>
      </c>
      <c r="G252" s="109"/>
    </row>
    <row r="253" spans="1:7" s="112" customFormat="1" ht="15" x14ac:dyDescent="0.2">
      <c r="A253" s="144">
        <v>25217</v>
      </c>
      <c r="B253" s="137" t="s">
        <v>2937</v>
      </c>
      <c r="C253" s="137" t="s">
        <v>842</v>
      </c>
      <c r="D253" s="137" t="s">
        <v>861</v>
      </c>
      <c r="E253" s="137" t="s">
        <v>2178</v>
      </c>
      <c r="F253" s="142">
        <v>43011</v>
      </c>
      <c r="G253" s="109"/>
    </row>
    <row r="254" spans="1:7" s="112" customFormat="1" ht="15" x14ac:dyDescent="0.2">
      <c r="A254" s="144">
        <v>25317</v>
      </c>
      <c r="B254" s="137" t="s">
        <v>2938</v>
      </c>
      <c r="C254" s="137" t="s">
        <v>1667</v>
      </c>
      <c r="D254" s="137" t="s">
        <v>861</v>
      </c>
      <c r="E254" s="137" t="s">
        <v>1182</v>
      </c>
      <c r="F254" s="142">
        <v>43019</v>
      </c>
      <c r="G254" s="109"/>
    </row>
    <row r="255" spans="1:7" s="112" customFormat="1" ht="15" x14ac:dyDescent="0.2">
      <c r="A255" s="144">
        <v>25417</v>
      </c>
      <c r="B255" s="137" t="s">
        <v>2939</v>
      </c>
      <c r="C255" s="137" t="s">
        <v>858</v>
      </c>
      <c r="D255" s="137" t="s">
        <v>1197</v>
      </c>
      <c r="E255" s="137" t="s">
        <v>807</v>
      </c>
      <c r="F255" s="142">
        <v>43019</v>
      </c>
      <c r="G255" s="109"/>
    </row>
    <row r="256" spans="1:7" s="112" customFormat="1" ht="15" x14ac:dyDescent="0.2">
      <c r="A256" s="144">
        <v>25517</v>
      </c>
      <c r="B256" s="137" t="s">
        <v>2940</v>
      </c>
      <c r="C256" s="137" t="s">
        <v>842</v>
      </c>
      <c r="D256" s="137" t="s">
        <v>861</v>
      </c>
      <c r="E256" s="137" t="s">
        <v>828</v>
      </c>
      <c r="F256" s="142">
        <v>43019</v>
      </c>
      <c r="G256" s="109"/>
    </row>
    <row r="257" spans="1:7" s="112" customFormat="1" ht="15" x14ac:dyDescent="0.2">
      <c r="A257" s="144">
        <v>25617</v>
      </c>
      <c r="B257" s="137" t="s">
        <v>2941</v>
      </c>
      <c r="C257" s="137" t="s">
        <v>1446</v>
      </c>
      <c r="D257" s="137" t="s">
        <v>861</v>
      </c>
      <c r="E257" s="137" t="s">
        <v>813</v>
      </c>
      <c r="F257" s="142">
        <v>43025</v>
      </c>
      <c r="G257" s="109"/>
    </row>
    <row r="258" spans="1:7" s="112" customFormat="1" ht="15" x14ac:dyDescent="0.2">
      <c r="A258" s="144">
        <v>25717</v>
      </c>
      <c r="B258" s="137" t="s">
        <v>2942</v>
      </c>
      <c r="C258" s="137" t="s">
        <v>1137</v>
      </c>
      <c r="D258" s="137" t="s">
        <v>861</v>
      </c>
      <c r="E258" s="137" t="s">
        <v>2522</v>
      </c>
      <c r="F258" s="142">
        <v>43028</v>
      </c>
      <c r="G258" s="109"/>
    </row>
    <row r="259" spans="1:7" s="112" customFormat="1" ht="15" x14ac:dyDescent="0.2">
      <c r="A259" s="144">
        <v>25817</v>
      </c>
      <c r="B259" s="137" t="s">
        <v>2943</v>
      </c>
      <c r="C259" s="137" t="s">
        <v>1137</v>
      </c>
      <c r="D259" s="137" t="s">
        <v>861</v>
      </c>
      <c r="E259" s="137" t="s">
        <v>2522</v>
      </c>
      <c r="F259" s="142">
        <v>43028</v>
      </c>
      <c r="G259" s="109"/>
    </row>
    <row r="260" spans="1:7" s="112" customFormat="1" ht="15" x14ac:dyDescent="0.2">
      <c r="A260" s="144">
        <v>25917</v>
      </c>
      <c r="B260" s="137" t="s">
        <v>2944</v>
      </c>
      <c r="C260" s="137" t="s">
        <v>1446</v>
      </c>
      <c r="D260" s="137" t="s">
        <v>861</v>
      </c>
      <c r="E260" s="137" t="s">
        <v>487</v>
      </c>
      <c r="F260" s="142">
        <v>43028</v>
      </c>
      <c r="G260" s="109"/>
    </row>
    <row r="261" spans="1:7" s="112" customFormat="1" ht="15" x14ac:dyDescent="0.2">
      <c r="A261" s="144">
        <v>26017</v>
      </c>
      <c r="B261" s="137" t="s">
        <v>2945</v>
      </c>
      <c r="C261" s="137" t="s">
        <v>198</v>
      </c>
      <c r="D261" s="137" t="s">
        <v>1197</v>
      </c>
      <c r="E261" s="143" t="s">
        <v>2259</v>
      </c>
      <c r="F261" s="142">
        <v>43031</v>
      </c>
      <c r="G261" s="109"/>
    </row>
    <row r="262" spans="1:7" s="112" customFormat="1" ht="15" x14ac:dyDescent="0.2">
      <c r="A262" s="144">
        <v>26117</v>
      </c>
      <c r="B262" s="137" t="s">
        <v>3014</v>
      </c>
      <c r="C262" s="137" t="s">
        <v>1453</v>
      </c>
      <c r="D262" s="137" t="s">
        <v>1197</v>
      </c>
      <c r="E262" s="137" t="s">
        <v>1729</v>
      </c>
      <c r="F262" s="142">
        <v>43039</v>
      </c>
      <c r="G262" s="109"/>
    </row>
    <row r="263" spans="1:7" s="112" customFormat="1" ht="15" x14ac:dyDescent="0.2">
      <c r="A263" s="144">
        <v>26217</v>
      </c>
      <c r="B263" s="137" t="s">
        <v>2946</v>
      </c>
      <c r="C263" s="137" t="s">
        <v>2867</v>
      </c>
      <c r="D263" s="137" t="s">
        <v>862</v>
      </c>
      <c r="E263" s="137" t="s">
        <v>830</v>
      </c>
      <c r="F263" s="142">
        <v>43031</v>
      </c>
      <c r="G263" s="109"/>
    </row>
    <row r="264" spans="1:7" s="112" customFormat="1" ht="15" x14ac:dyDescent="0.2">
      <c r="A264" s="144">
        <v>26317</v>
      </c>
      <c r="B264" s="137" t="s">
        <v>2949</v>
      </c>
      <c r="C264" s="137" t="s">
        <v>2760</v>
      </c>
      <c r="D264" s="137" t="s">
        <v>1197</v>
      </c>
      <c r="E264" s="137" t="s">
        <v>807</v>
      </c>
      <c r="F264" s="142">
        <v>43032</v>
      </c>
      <c r="G264" s="109"/>
    </row>
    <row r="265" spans="1:7" s="112" customFormat="1" ht="15" x14ac:dyDescent="0.2">
      <c r="A265" s="144">
        <v>26417</v>
      </c>
      <c r="B265" s="137" t="s">
        <v>2948</v>
      </c>
      <c r="C265" s="143" t="s">
        <v>2867</v>
      </c>
      <c r="D265" s="137" t="s">
        <v>1197</v>
      </c>
      <c r="E265" s="137" t="s">
        <v>807</v>
      </c>
      <c r="F265" s="142">
        <v>43032</v>
      </c>
      <c r="G265" s="109"/>
    </row>
    <row r="266" spans="1:7" s="112" customFormat="1" ht="15" x14ac:dyDescent="0.2">
      <c r="A266" s="144">
        <v>26517</v>
      </c>
      <c r="B266" s="137" t="s">
        <v>2950</v>
      </c>
      <c r="C266" s="137" t="s">
        <v>1667</v>
      </c>
      <c r="D266" s="137" t="s">
        <v>1197</v>
      </c>
      <c r="E266" s="137" t="s">
        <v>2269</v>
      </c>
      <c r="F266" s="142">
        <v>43032</v>
      </c>
      <c r="G266" s="109"/>
    </row>
    <row r="267" spans="1:7" s="112" customFormat="1" ht="15" x14ac:dyDescent="0.2">
      <c r="A267" s="144">
        <v>26617</v>
      </c>
      <c r="B267" s="137" t="s">
        <v>2947</v>
      </c>
      <c r="C267" s="143" t="s">
        <v>2951</v>
      </c>
      <c r="D267" s="137" t="s">
        <v>1197</v>
      </c>
      <c r="E267" s="137" t="s">
        <v>1212</v>
      </c>
      <c r="F267" s="142">
        <v>43032</v>
      </c>
      <c r="G267" s="109"/>
    </row>
    <row r="268" spans="1:7" s="112" customFormat="1" ht="15" x14ac:dyDescent="0.2">
      <c r="A268" s="144">
        <v>26717</v>
      </c>
      <c r="B268" s="137" t="s">
        <v>3005</v>
      </c>
      <c r="C268" s="137" t="s">
        <v>2867</v>
      </c>
      <c r="D268" s="137" t="s">
        <v>862</v>
      </c>
      <c r="E268" s="137" t="s">
        <v>830</v>
      </c>
      <c r="F268" s="142">
        <v>43033</v>
      </c>
      <c r="G268" s="109"/>
    </row>
    <row r="269" spans="1:7" s="112" customFormat="1" ht="15" x14ac:dyDescent="0.2">
      <c r="A269" s="144">
        <v>26817</v>
      </c>
      <c r="B269" s="137" t="s">
        <v>3006</v>
      </c>
      <c r="C269" s="137" t="s">
        <v>198</v>
      </c>
      <c r="D269" s="137" t="s">
        <v>1197</v>
      </c>
      <c r="E269" s="137" t="s">
        <v>2259</v>
      </c>
      <c r="F269" s="142">
        <v>43033</v>
      </c>
      <c r="G269" s="109"/>
    </row>
    <row r="270" spans="1:7" s="112" customFormat="1" ht="15" x14ac:dyDescent="0.2">
      <c r="A270" s="144">
        <v>26917</v>
      </c>
      <c r="B270" s="137" t="s">
        <v>3007</v>
      </c>
      <c r="C270" s="137" t="s">
        <v>1453</v>
      </c>
      <c r="D270" s="137" t="s">
        <v>1197</v>
      </c>
      <c r="E270" s="137" t="s">
        <v>1729</v>
      </c>
      <c r="F270" s="142">
        <v>43033</v>
      </c>
      <c r="G270" s="109"/>
    </row>
    <row r="271" spans="1:7" s="112" customFormat="1" ht="15" x14ac:dyDescent="0.2">
      <c r="A271" s="144">
        <v>27017</v>
      </c>
      <c r="B271" s="137" t="s">
        <v>3008</v>
      </c>
      <c r="C271" s="137" t="s">
        <v>3009</v>
      </c>
      <c r="D271" s="137" t="s">
        <v>1197</v>
      </c>
      <c r="E271" s="137" t="s">
        <v>869</v>
      </c>
      <c r="F271" s="142">
        <v>43033</v>
      </c>
      <c r="G271" s="109"/>
    </row>
    <row r="272" spans="1:7" s="112" customFormat="1" ht="15" x14ac:dyDescent="0.2">
      <c r="A272" s="144">
        <v>27117</v>
      </c>
      <c r="B272" s="137" t="s">
        <v>3010</v>
      </c>
      <c r="C272" s="137" t="s">
        <v>2897</v>
      </c>
      <c r="D272" s="137" t="s">
        <v>861</v>
      </c>
      <c r="E272" s="137" t="s">
        <v>1212</v>
      </c>
      <c r="F272" s="142" t="s">
        <v>3011</v>
      </c>
      <c r="G272" s="109"/>
    </row>
    <row r="273" spans="1:7" s="112" customFormat="1" ht="15" x14ac:dyDescent="0.2">
      <c r="A273" s="144">
        <v>27217</v>
      </c>
      <c r="B273" s="137" t="s">
        <v>3015</v>
      </c>
      <c r="C273" s="137" t="s">
        <v>1453</v>
      </c>
      <c r="D273" s="137" t="s">
        <v>1197</v>
      </c>
      <c r="E273" s="137" t="s">
        <v>1212</v>
      </c>
      <c r="F273" s="142">
        <v>43039</v>
      </c>
      <c r="G273" s="109"/>
    </row>
    <row r="274" spans="1:7" s="112" customFormat="1" ht="15" x14ac:dyDescent="0.2">
      <c r="A274" s="144">
        <v>27317</v>
      </c>
      <c r="B274" s="137" t="s">
        <v>3016</v>
      </c>
      <c r="C274" s="137" t="s">
        <v>1453</v>
      </c>
      <c r="D274" s="137" t="s">
        <v>1197</v>
      </c>
      <c r="E274" s="137" t="s">
        <v>1212</v>
      </c>
      <c r="F274" s="142">
        <v>43040</v>
      </c>
      <c r="G274" s="109"/>
    </row>
    <row r="275" spans="1:7" s="112" customFormat="1" ht="15" x14ac:dyDescent="0.2">
      <c r="A275" s="144">
        <v>27417</v>
      </c>
      <c r="B275" s="137" t="s">
        <v>3017</v>
      </c>
      <c r="C275" s="137" t="s">
        <v>842</v>
      </c>
      <c r="D275" s="137" t="s">
        <v>1197</v>
      </c>
      <c r="E275" s="137" t="s">
        <v>1187</v>
      </c>
      <c r="F275" s="142">
        <v>43040</v>
      </c>
      <c r="G275" s="109"/>
    </row>
    <row r="276" spans="1:7" s="112" customFormat="1" ht="15" x14ac:dyDescent="0.2">
      <c r="A276" s="144">
        <v>27517</v>
      </c>
      <c r="B276" s="137" t="s">
        <v>3019</v>
      </c>
      <c r="C276" s="137" t="s">
        <v>3018</v>
      </c>
      <c r="D276" s="137" t="s">
        <v>1197</v>
      </c>
      <c r="E276" s="137" t="s">
        <v>2926</v>
      </c>
      <c r="F276" s="142">
        <v>43040</v>
      </c>
      <c r="G276" s="109"/>
    </row>
    <row r="277" spans="1:7" s="112" customFormat="1" ht="15" x14ac:dyDescent="0.2">
      <c r="A277" s="144">
        <v>27617</v>
      </c>
      <c r="B277" s="137" t="s">
        <v>3020</v>
      </c>
      <c r="C277" s="137" t="s">
        <v>2152</v>
      </c>
      <c r="D277" s="137" t="s">
        <v>1197</v>
      </c>
      <c r="E277" s="137" t="s">
        <v>1212</v>
      </c>
      <c r="F277" s="142">
        <v>43040</v>
      </c>
      <c r="G277" s="109"/>
    </row>
    <row r="278" spans="1:7" s="112" customFormat="1" ht="15" x14ac:dyDescent="0.2">
      <c r="A278" s="144">
        <v>27717</v>
      </c>
      <c r="B278" s="137" t="s">
        <v>3021</v>
      </c>
      <c r="C278" s="137" t="s">
        <v>1664</v>
      </c>
      <c r="D278" s="137" t="s">
        <v>1197</v>
      </c>
      <c r="E278" s="137" t="s">
        <v>2522</v>
      </c>
      <c r="F278" s="142">
        <v>43040</v>
      </c>
      <c r="G278" s="109"/>
    </row>
    <row r="279" spans="1:7" s="112" customFormat="1" ht="15" x14ac:dyDescent="0.2">
      <c r="A279" s="144">
        <v>27817</v>
      </c>
      <c r="B279" s="137" t="s">
        <v>3022</v>
      </c>
      <c r="C279" s="137" t="s">
        <v>196</v>
      </c>
      <c r="D279" s="137" t="s">
        <v>1197</v>
      </c>
      <c r="E279" s="137" t="s">
        <v>2522</v>
      </c>
      <c r="F279" s="142">
        <v>43042</v>
      </c>
      <c r="G279" s="109"/>
    </row>
    <row r="280" spans="1:7" s="112" customFormat="1" ht="15" x14ac:dyDescent="0.2">
      <c r="A280" s="144">
        <v>27917</v>
      </c>
      <c r="B280" s="137" t="s">
        <v>3023</v>
      </c>
      <c r="C280" s="137" t="s">
        <v>196</v>
      </c>
      <c r="D280" s="137" t="s">
        <v>1197</v>
      </c>
      <c r="E280" s="137" t="s">
        <v>2522</v>
      </c>
      <c r="F280" s="142">
        <v>43045</v>
      </c>
      <c r="G280" s="109"/>
    </row>
    <row r="281" spans="1:7" s="112" customFormat="1" ht="15" x14ac:dyDescent="0.2">
      <c r="A281" s="144">
        <v>28017</v>
      </c>
      <c r="B281" s="137" t="s">
        <v>3024</v>
      </c>
      <c r="C281" s="137" t="s">
        <v>196</v>
      </c>
      <c r="D281" s="137" t="s">
        <v>1197</v>
      </c>
      <c r="E281" s="137" t="s">
        <v>2522</v>
      </c>
      <c r="F281" s="142">
        <v>43045</v>
      </c>
      <c r="G281" s="109"/>
    </row>
    <row r="282" spans="1:7" s="112" customFormat="1" ht="15" x14ac:dyDescent="0.2">
      <c r="A282" s="144">
        <v>28117</v>
      </c>
      <c r="B282" s="137" t="s">
        <v>3025</v>
      </c>
      <c r="C282" s="137" t="s">
        <v>196</v>
      </c>
      <c r="D282" s="137" t="s">
        <v>1197</v>
      </c>
      <c r="E282" s="137" t="s">
        <v>2522</v>
      </c>
      <c r="F282" s="142">
        <v>43045</v>
      </c>
      <c r="G282" s="109"/>
    </row>
    <row r="283" spans="1:7" s="112" customFormat="1" ht="15" x14ac:dyDescent="0.2">
      <c r="A283" s="145">
        <v>28217</v>
      </c>
      <c r="B283" s="131" t="s">
        <v>3141</v>
      </c>
      <c r="C283" s="120" t="s">
        <v>755</v>
      </c>
      <c r="D283" s="131" t="s">
        <v>3002</v>
      </c>
      <c r="E283" s="131" t="s">
        <v>194</v>
      </c>
      <c r="F283" s="146">
        <v>43045</v>
      </c>
      <c r="G283" s="109"/>
    </row>
    <row r="284" spans="1:7" s="112" customFormat="1" ht="15" x14ac:dyDescent="0.2">
      <c r="A284" s="144">
        <v>28317</v>
      </c>
      <c r="B284" s="137" t="s">
        <v>3026</v>
      </c>
      <c r="C284" s="137" t="s">
        <v>1888</v>
      </c>
      <c r="D284" s="137" t="s">
        <v>861</v>
      </c>
      <c r="E284" s="137" t="s">
        <v>569</v>
      </c>
      <c r="F284" s="142">
        <v>43046</v>
      </c>
      <c r="G284" s="109"/>
    </row>
    <row r="285" spans="1:7" s="112" customFormat="1" ht="15" x14ac:dyDescent="0.2">
      <c r="A285" s="144">
        <v>28417</v>
      </c>
      <c r="B285" s="137" t="s">
        <v>3027</v>
      </c>
      <c r="C285" s="137" t="s">
        <v>842</v>
      </c>
      <c r="D285" s="137" t="s">
        <v>861</v>
      </c>
      <c r="E285" s="137" t="s">
        <v>2887</v>
      </c>
      <c r="F285" s="142">
        <v>43046</v>
      </c>
      <c r="G285" s="109"/>
    </row>
    <row r="286" spans="1:7" s="112" customFormat="1" ht="15" x14ac:dyDescent="0.2">
      <c r="A286" s="144">
        <v>28517</v>
      </c>
      <c r="B286" s="137" t="s">
        <v>3028</v>
      </c>
      <c r="C286" s="137" t="s">
        <v>858</v>
      </c>
      <c r="D286" s="137" t="s">
        <v>1197</v>
      </c>
      <c r="E286" s="137" t="s">
        <v>796</v>
      </c>
      <c r="F286" s="142">
        <v>43047</v>
      </c>
      <c r="G286" s="109"/>
    </row>
    <row r="287" spans="1:7" s="112" customFormat="1" ht="15" x14ac:dyDescent="0.2">
      <c r="A287" s="144">
        <v>28617</v>
      </c>
      <c r="B287" s="137" t="s">
        <v>3029</v>
      </c>
      <c r="C287" s="123" t="s">
        <v>3152</v>
      </c>
      <c r="D287" s="137" t="s">
        <v>3001</v>
      </c>
      <c r="E287" s="137" t="s">
        <v>194</v>
      </c>
      <c r="F287" s="142">
        <v>43047</v>
      </c>
      <c r="G287" s="109"/>
    </row>
    <row r="288" spans="1:7" s="112" customFormat="1" ht="15" x14ac:dyDescent="0.2">
      <c r="A288" s="144">
        <v>28717</v>
      </c>
      <c r="B288" s="137" t="s">
        <v>3031</v>
      </c>
      <c r="C288" s="137" t="s">
        <v>196</v>
      </c>
      <c r="D288" s="137" t="s">
        <v>1197</v>
      </c>
      <c r="E288" s="137" t="s">
        <v>1212</v>
      </c>
      <c r="F288" s="142">
        <v>43048</v>
      </c>
      <c r="G288" s="109"/>
    </row>
    <row r="289" spans="1:7" s="112" customFormat="1" ht="15" x14ac:dyDescent="0.2">
      <c r="A289" s="144">
        <v>28817</v>
      </c>
      <c r="B289" s="137" t="s">
        <v>3032</v>
      </c>
      <c r="C289" s="137" t="s">
        <v>3033</v>
      </c>
      <c r="D289" s="137" t="s">
        <v>862</v>
      </c>
      <c r="E289" s="137" t="s">
        <v>869</v>
      </c>
      <c r="F289" s="142">
        <v>43048</v>
      </c>
      <c r="G289" s="109"/>
    </row>
    <row r="290" spans="1:7" s="112" customFormat="1" ht="15" x14ac:dyDescent="0.2">
      <c r="A290" s="144">
        <v>28917</v>
      </c>
      <c r="B290" s="137" t="s">
        <v>3034</v>
      </c>
      <c r="C290" s="137" t="s">
        <v>327</v>
      </c>
      <c r="D290" s="137" t="s">
        <v>1197</v>
      </c>
      <c r="E290" s="137" t="s">
        <v>487</v>
      </c>
      <c r="F290" s="142">
        <v>43048</v>
      </c>
      <c r="G290" s="109"/>
    </row>
    <row r="291" spans="1:7" s="112" customFormat="1" ht="15" x14ac:dyDescent="0.2">
      <c r="A291" s="144">
        <v>29017</v>
      </c>
      <c r="B291" s="137" t="s">
        <v>3035</v>
      </c>
      <c r="C291" s="137" t="s">
        <v>1664</v>
      </c>
      <c r="D291" s="137" t="s">
        <v>1197</v>
      </c>
      <c r="E291" s="137" t="s">
        <v>2522</v>
      </c>
      <c r="F291" s="142">
        <v>43048</v>
      </c>
      <c r="G291" s="109"/>
    </row>
    <row r="292" spans="1:7" s="112" customFormat="1" ht="15" x14ac:dyDescent="0.2">
      <c r="A292" s="144">
        <v>29117</v>
      </c>
      <c r="B292" s="137" t="s">
        <v>3036</v>
      </c>
      <c r="C292" s="137" t="s">
        <v>3037</v>
      </c>
      <c r="D292" s="137" t="s">
        <v>1025</v>
      </c>
      <c r="E292" s="137" t="s">
        <v>869</v>
      </c>
      <c r="F292" s="142">
        <v>43048</v>
      </c>
      <c r="G292" s="109"/>
    </row>
    <row r="293" spans="1:7" s="112" customFormat="1" ht="15" x14ac:dyDescent="0.2">
      <c r="A293" s="144">
        <v>29217</v>
      </c>
      <c r="B293" s="137" t="s">
        <v>3038</v>
      </c>
      <c r="C293" s="137" t="s">
        <v>3039</v>
      </c>
      <c r="D293" s="137" t="s">
        <v>1197</v>
      </c>
      <c r="E293" s="137" t="s">
        <v>813</v>
      </c>
      <c r="F293" s="142">
        <v>43049</v>
      </c>
      <c r="G293" s="109"/>
    </row>
    <row r="294" spans="1:7" s="112" customFormat="1" ht="15" x14ac:dyDescent="0.2">
      <c r="A294" s="144">
        <v>29317</v>
      </c>
      <c r="B294" s="137" t="s">
        <v>3040</v>
      </c>
      <c r="C294" s="137" t="s">
        <v>146</v>
      </c>
      <c r="D294" s="137" t="s">
        <v>1197</v>
      </c>
      <c r="E294" s="137" t="s">
        <v>1829</v>
      </c>
      <c r="F294" s="142">
        <v>43049</v>
      </c>
      <c r="G294" s="109"/>
    </row>
    <row r="295" spans="1:7" s="112" customFormat="1" ht="15" x14ac:dyDescent="0.2">
      <c r="A295" s="144">
        <v>29417</v>
      </c>
      <c r="B295" s="137" t="s">
        <v>3041</v>
      </c>
      <c r="C295" s="137" t="s">
        <v>3039</v>
      </c>
      <c r="D295" s="137" t="s">
        <v>1197</v>
      </c>
      <c r="E295" s="137" t="s">
        <v>487</v>
      </c>
      <c r="F295" s="142">
        <v>43049</v>
      </c>
      <c r="G295" s="109"/>
    </row>
    <row r="296" spans="1:7" s="112" customFormat="1" ht="15" x14ac:dyDescent="0.2">
      <c r="A296" s="144">
        <v>29517</v>
      </c>
      <c r="B296" s="137" t="s">
        <v>3042</v>
      </c>
      <c r="C296" s="137" t="s">
        <v>3043</v>
      </c>
      <c r="D296" s="137" t="s">
        <v>1198</v>
      </c>
      <c r="E296" s="137" t="s">
        <v>869</v>
      </c>
      <c r="F296" s="142">
        <v>43049</v>
      </c>
      <c r="G296" s="109"/>
    </row>
    <row r="297" spans="1:7" s="112" customFormat="1" ht="15" x14ac:dyDescent="0.2">
      <c r="A297" s="144">
        <v>29617</v>
      </c>
      <c r="B297" s="137" t="s">
        <v>3044</v>
      </c>
      <c r="C297" s="137" t="s">
        <v>1138</v>
      </c>
      <c r="D297" s="137" t="s">
        <v>1197</v>
      </c>
      <c r="E297" s="137" t="s">
        <v>1182</v>
      </c>
      <c r="F297" s="142">
        <v>43049</v>
      </c>
      <c r="G297" s="109"/>
    </row>
    <row r="298" spans="1:7" s="112" customFormat="1" ht="15" x14ac:dyDescent="0.2">
      <c r="A298" s="144">
        <v>29717</v>
      </c>
      <c r="B298" s="137" t="s">
        <v>3045</v>
      </c>
      <c r="C298" s="137" t="s">
        <v>146</v>
      </c>
      <c r="D298" s="137" t="s">
        <v>1197</v>
      </c>
      <c r="E298" s="137" t="s">
        <v>1212</v>
      </c>
      <c r="F298" s="142">
        <v>43049</v>
      </c>
      <c r="G298" s="109"/>
    </row>
    <row r="299" spans="1:7" s="112" customFormat="1" ht="15" x14ac:dyDescent="0.2">
      <c r="A299" s="144">
        <v>29817</v>
      </c>
      <c r="B299" s="137" t="s">
        <v>3046</v>
      </c>
      <c r="C299" s="137" t="s">
        <v>3037</v>
      </c>
      <c r="D299" s="137" t="s">
        <v>862</v>
      </c>
      <c r="E299" s="137" t="s">
        <v>869</v>
      </c>
      <c r="F299" s="142">
        <v>43052</v>
      </c>
      <c r="G299" s="109"/>
    </row>
    <row r="300" spans="1:7" s="112" customFormat="1" ht="15" x14ac:dyDescent="0.2">
      <c r="A300" s="144">
        <v>29917</v>
      </c>
      <c r="B300" s="137" t="s">
        <v>3047</v>
      </c>
      <c r="C300" s="137" t="s">
        <v>856</v>
      </c>
      <c r="D300" s="137" t="s">
        <v>1197</v>
      </c>
      <c r="E300" s="137" t="s">
        <v>1729</v>
      </c>
      <c r="F300" s="142">
        <v>43052</v>
      </c>
      <c r="G300" s="109"/>
    </row>
    <row r="301" spans="1:7" s="112" customFormat="1" ht="15" x14ac:dyDescent="0.2">
      <c r="A301" s="144">
        <v>30017</v>
      </c>
      <c r="B301" s="137" t="s">
        <v>3048</v>
      </c>
      <c r="C301" s="137" t="s">
        <v>1664</v>
      </c>
      <c r="D301" s="137" t="s">
        <v>1197</v>
      </c>
      <c r="E301" s="137" t="s">
        <v>2178</v>
      </c>
      <c r="F301" s="142">
        <v>43052</v>
      </c>
      <c r="G301" s="109"/>
    </row>
    <row r="302" spans="1:7" s="112" customFormat="1" ht="15" x14ac:dyDescent="0.2">
      <c r="A302" s="144">
        <v>30117</v>
      </c>
      <c r="B302" s="137" t="s">
        <v>3050</v>
      </c>
      <c r="C302" s="137" t="s">
        <v>1446</v>
      </c>
      <c r="D302" s="137" t="s">
        <v>1197</v>
      </c>
      <c r="E302" s="137" t="s">
        <v>1714</v>
      </c>
      <c r="F302" s="142">
        <v>43053</v>
      </c>
      <c r="G302" s="109"/>
    </row>
    <row r="303" spans="1:7" s="112" customFormat="1" ht="15" x14ac:dyDescent="0.2">
      <c r="A303" s="144">
        <v>30217</v>
      </c>
      <c r="B303" s="128" t="s">
        <v>3049</v>
      </c>
      <c r="C303" s="128" t="s">
        <v>146</v>
      </c>
      <c r="D303" s="128" t="s">
        <v>1197</v>
      </c>
      <c r="E303" s="128" t="s">
        <v>1829</v>
      </c>
      <c r="F303" s="147">
        <v>43053</v>
      </c>
      <c r="G303" s="109"/>
    </row>
    <row r="304" spans="1:7" ht="15" x14ac:dyDescent="0.2">
      <c r="A304" s="144">
        <v>30317</v>
      </c>
      <c r="B304" s="128" t="s">
        <v>3051</v>
      </c>
      <c r="C304" s="128" t="s">
        <v>838</v>
      </c>
      <c r="D304" s="128" t="s">
        <v>1197</v>
      </c>
      <c r="E304" s="128" t="s">
        <v>1182</v>
      </c>
      <c r="F304" s="147">
        <v>43053</v>
      </c>
    </row>
    <row r="305" spans="1:6" ht="15" x14ac:dyDescent="0.2">
      <c r="A305" s="144">
        <v>30417</v>
      </c>
      <c r="B305" s="128" t="s">
        <v>3052</v>
      </c>
      <c r="C305" s="128" t="s">
        <v>1459</v>
      </c>
      <c r="D305" s="128" t="s">
        <v>1197</v>
      </c>
      <c r="E305" s="128" t="s">
        <v>815</v>
      </c>
      <c r="F305" s="147">
        <v>43053</v>
      </c>
    </row>
    <row r="306" spans="1:6" ht="15" x14ac:dyDescent="0.2">
      <c r="A306" s="144">
        <v>30517</v>
      </c>
      <c r="B306" s="128" t="s">
        <v>3053</v>
      </c>
      <c r="C306" s="128" t="s">
        <v>3054</v>
      </c>
      <c r="D306" s="128" t="s">
        <v>862</v>
      </c>
      <c r="E306" s="128" t="s">
        <v>815</v>
      </c>
      <c r="F306" s="147">
        <v>43053</v>
      </c>
    </row>
    <row r="307" spans="1:6" ht="15" x14ac:dyDescent="0.2">
      <c r="A307" s="144">
        <v>30617</v>
      </c>
      <c r="B307" s="128" t="s">
        <v>3055</v>
      </c>
      <c r="C307" s="128" t="s">
        <v>858</v>
      </c>
      <c r="D307" s="128" t="s">
        <v>862</v>
      </c>
      <c r="E307" s="128" t="s">
        <v>796</v>
      </c>
      <c r="F307" s="147">
        <v>43055</v>
      </c>
    </row>
    <row r="308" spans="1:6" ht="15" x14ac:dyDescent="0.2">
      <c r="A308" s="144">
        <v>30717</v>
      </c>
      <c r="B308" s="128" t="s">
        <v>3056</v>
      </c>
      <c r="C308" s="128" t="s">
        <v>3057</v>
      </c>
      <c r="D308" s="128" t="s">
        <v>862</v>
      </c>
      <c r="E308" s="128" t="s">
        <v>796</v>
      </c>
      <c r="F308" s="147">
        <v>43055</v>
      </c>
    </row>
    <row r="309" spans="1:6" ht="15" x14ac:dyDescent="0.2">
      <c r="A309" s="144">
        <v>30817</v>
      </c>
      <c r="B309" s="128" t="s">
        <v>3061</v>
      </c>
      <c r="C309" s="128" t="s">
        <v>3062</v>
      </c>
      <c r="D309" s="128" t="s">
        <v>862</v>
      </c>
      <c r="E309" s="128" t="s">
        <v>796</v>
      </c>
      <c r="F309" s="147">
        <v>43056</v>
      </c>
    </row>
    <row r="310" spans="1:6" ht="15" x14ac:dyDescent="0.2">
      <c r="A310" s="144">
        <v>30917</v>
      </c>
      <c r="B310" s="128" t="s">
        <v>3060</v>
      </c>
      <c r="C310" s="124" t="s">
        <v>3030</v>
      </c>
      <c r="D310" s="128" t="s">
        <v>3001</v>
      </c>
      <c r="E310" s="128" t="s">
        <v>194</v>
      </c>
      <c r="F310" s="147">
        <v>43056</v>
      </c>
    </row>
    <row r="311" spans="1:6" ht="15" x14ac:dyDescent="0.2">
      <c r="A311" s="144">
        <v>31017</v>
      </c>
      <c r="B311" s="128" t="s">
        <v>3063</v>
      </c>
      <c r="C311" s="128" t="s">
        <v>3064</v>
      </c>
      <c r="D311" s="128" t="s">
        <v>1197</v>
      </c>
      <c r="E311" s="128" t="s">
        <v>1212</v>
      </c>
      <c r="F311" s="147">
        <v>43059</v>
      </c>
    </row>
    <row r="312" spans="1:6" ht="15" x14ac:dyDescent="0.2">
      <c r="A312" s="144">
        <v>31117</v>
      </c>
      <c r="B312" s="128" t="s">
        <v>3058</v>
      </c>
      <c r="C312" s="128" t="s">
        <v>3059</v>
      </c>
      <c r="D312" s="128" t="s">
        <v>3001</v>
      </c>
      <c r="E312" s="128" t="s">
        <v>178</v>
      </c>
      <c r="F312" s="147">
        <v>43059</v>
      </c>
    </row>
    <row r="313" spans="1:6" ht="15" x14ac:dyDescent="0.2">
      <c r="A313" s="145">
        <v>31217</v>
      </c>
      <c r="B313" s="132" t="s">
        <v>1985</v>
      </c>
      <c r="C313" s="129" t="s">
        <v>1896</v>
      </c>
      <c r="D313" s="132" t="s">
        <v>3002</v>
      </c>
      <c r="E313" s="132" t="s">
        <v>2705</v>
      </c>
      <c r="F313" s="148">
        <v>43060</v>
      </c>
    </row>
    <row r="314" spans="1:6" ht="15" x14ac:dyDescent="0.2">
      <c r="A314" s="144">
        <v>31317</v>
      </c>
      <c r="B314" s="128" t="s">
        <v>3065</v>
      </c>
      <c r="C314" s="128" t="s">
        <v>3138</v>
      </c>
      <c r="D314" s="128" t="s">
        <v>862</v>
      </c>
      <c r="E314" s="128" t="s">
        <v>794</v>
      </c>
      <c r="F314" s="147">
        <v>43060</v>
      </c>
    </row>
    <row r="315" spans="1:6" ht="15" x14ac:dyDescent="0.2">
      <c r="A315" s="144">
        <v>31417</v>
      </c>
      <c r="B315" s="128" t="s">
        <v>3066</v>
      </c>
      <c r="C315" s="128" t="s">
        <v>3138</v>
      </c>
      <c r="D315" s="128" t="s">
        <v>862</v>
      </c>
      <c r="E315" s="128" t="s">
        <v>794</v>
      </c>
      <c r="F315" s="147">
        <v>43060</v>
      </c>
    </row>
    <row r="316" spans="1:6" ht="15" x14ac:dyDescent="0.2">
      <c r="A316" s="144">
        <v>31517</v>
      </c>
      <c r="B316" s="128" t="s">
        <v>3067</v>
      </c>
      <c r="C316" s="128" t="s">
        <v>3138</v>
      </c>
      <c r="D316" s="128" t="s">
        <v>862</v>
      </c>
      <c r="E316" s="128" t="s">
        <v>794</v>
      </c>
      <c r="F316" s="147">
        <v>43060</v>
      </c>
    </row>
    <row r="317" spans="1:6" ht="15" x14ac:dyDescent="0.2">
      <c r="A317" s="144">
        <v>31617</v>
      </c>
      <c r="B317" s="128" t="s">
        <v>3068</v>
      </c>
      <c r="C317" s="128" t="s">
        <v>3069</v>
      </c>
      <c r="D317" s="128" t="s">
        <v>862</v>
      </c>
      <c r="E317" s="128" t="s">
        <v>796</v>
      </c>
      <c r="F317" s="147">
        <v>43061</v>
      </c>
    </row>
    <row r="318" spans="1:6" ht="15" x14ac:dyDescent="0.2">
      <c r="A318" s="144">
        <v>31717</v>
      </c>
      <c r="B318" s="128" t="s">
        <v>3070</v>
      </c>
      <c r="C318" s="128" t="s">
        <v>1446</v>
      </c>
      <c r="D318" s="128" t="s">
        <v>1197</v>
      </c>
      <c r="E318" s="128" t="s">
        <v>2926</v>
      </c>
      <c r="F318" s="147">
        <v>43061</v>
      </c>
    </row>
    <row r="319" spans="1:6" ht="15" x14ac:dyDescent="0.2">
      <c r="A319" s="144">
        <v>31817</v>
      </c>
      <c r="B319" s="128" t="s">
        <v>3071</v>
      </c>
      <c r="C319" s="128" t="s">
        <v>1664</v>
      </c>
      <c r="D319" s="128" t="s">
        <v>1197</v>
      </c>
      <c r="E319" s="128" t="s">
        <v>2522</v>
      </c>
      <c r="F319" s="147">
        <v>43061</v>
      </c>
    </row>
    <row r="320" spans="1:6" ht="15" x14ac:dyDescent="0.2">
      <c r="A320" s="145">
        <v>31917</v>
      </c>
      <c r="B320" s="132" t="s">
        <v>3142</v>
      </c>
      <c r="C320" s="120" t="s">
        <v>723</v>
      </c>
      <c r="D320" s="132" t="s">
        <v>3002</v>
      </c>
      <c r="E320" s="132" t="s">
        <v>194</v>
      </c>
      <c r="F320" s="148">
        <v>43062</v>
      </c>
    </row>
    <row r="321" spans="1:8" ht="15" x14ac:dyDescent="0.2">
      <c r="A321" s="145">
        <v>32017</v>
      </c>
      <c r="B321" s="132" t="s">
        <v>3143</v>
      </c>
      <c r="C321" s="120" t="s">
        <v>723</v>
      </c>
      <c r="D321" s="132" t="s">
        <v>3002</v>
      </c>
      <c r="E321" s="132" t="s">
        <v>194</v>
      </c>
      <c r="F321" s="148">
        <v>43062</v>
      </c>
    </row>
    <row r="322" spans="1:8" ht="15" x14ac:dyDescent="0.2">
      <c r="A322" s="145">
        <v>32117</v>
      </c>
      <c r="B322" s="132" t="s">
        <v>3144</v>
      </c>
      <c r="C322" s="129" t="s">
        <v>1790</v>
      </c>
      <c r="D322" s="132" t="s">
        <v>3002</v>
      </c>
      <c r="E322" s="132" t="s">
        <v>194</v>
      </c>
      <c r="F322" s="148">
        <v>43063</v>
      </c>
    </row>
    <row r="323" spans="1:8" ht="15" x14ac:dyDescent="0.2">
      <c r="A323" s="145">
        <v>32217</v>
      </c>
      <c r="B323" s="132" t="s">
        <v>3145</v>
      </c>
      <c r="C323" s="129" t="s">
        <v>755</v>
      </c>
      <c r="D323" s="132" t="s">
        <v>3002</v>
      </c>
      <c r="E323" s="132" t="s">
        <v>194</v>
      </c>
      <c r="F323" s="148">
        <v>43063</v>
      </c>
    </row>
    <row r="324" spans="1:8" ht="15" x14ac:dyDescent="0.2">
      <c r="A324" s="145">
        <v>32317</v>
      </c>
      <c r="B324" s="132" t="s">
        <v>3146</v>
      </c>
      <c r="C324" s="129" t="s">
        <v>755</v>
      </c>
      <c r="D324" s="132" t="s">
        <v>3002</v>
      </c>
      <c r="E324" s="132" t="s">
        <v>194</v>
      </c>
      <c r="F324" s="148">
        <v>43063</v>
      </c>
    </row>
    <row r="325" spans="1:8" ht="15.75" x14ac:dyDescent="0.25">
      <c r="A325" s="145">
        <v>32417</v>
      </c>
      <c r="B325" s="132" t="s">
        <v>3147</v>
      </c>
      <c r="C325" s="129" t="s">
        <v>2279</v>
      </c>
      <c r="D325" s="132" t="s">
        <v>3002</v>
      </c>
      <c r="E325" s="132" t="s">
        <v>194</v>
      </c>
      <c r="F325" s="148">
        <v>43063</v>
      </c>
      <c r="H325" s="125"/>
    </row>
    <row r="326" spans="1:8" ht="15" x14ac:dyDescent="0.2">
      <c r="A326" s="145">
        <v>32517</v>
      </c>
      <c r="B326" s="132" t="s">
        <v>3072</v>
      </c>
      <c r="C326" s="129" t="s">
        <v>247</v>
      </c>
      <c r="D326" s="132" t="s">
        <v>3002</v>
      </c>
      <c r="E326" s="132" t="s">
        <v>194</v>
      </c>
      <c r="F326" s="148">
        <v>43063</v>
      </c>
    </row>
    <row r="327" spans="1:8" ht="15" x14ac:dyDescent="0.2">
      <c r="A327" s="145">
        <v>32617</v>
      </c>
      <c r="B327" s="132" t="s">
        <v>3148</v>
      </c>
      <c r="C327" s="120" t="s">
        <v>723</v>
      </c>
      <c r="D327" s="132" t="s">
        <v>3002</v>
      </c>
      <c r="E327" s="132" t="s">
        <v>1725</v>
      </c>
      <c r="F327" s="148">
        <v>43063</v>
      </c>
    </row>
    <row r="328" spans="1:8" ht="15" x14ac:dyDescent="0.2">
      <c r="A328" s="149">
        <v>32717</v>
      </c>
      <c r="B328" s="133" t="s">
        <v>3149</v>
      </c>
      <c r="C328" s="130" t="s">
        <v>2627</v>
      </c>
      <c r="D328" s="150" t="s">
        <v>3001</v>
      </c>
      <c r="E328" s="133" t="s">
        <v>802</v>
      </c>
      <c r="F328" s="151">
        <v>43068</v>
      </c>
    </row>
    <row r="329" spans="1:8" ht="15" x14ac:dyDescent="0.2">
      <c r="A329" s="144">
        <v>32817</v>
      </c>
      <c r="B329" s="128" t="s">
        <v>3150</v>
      </c>
      <c r="C329" s="124" t="s">
        <v>2627</v>
      </c>
      <c r="D329" s="137" t="s">
        <v>3001</v>
      </c>
      <c r="E329" s="128" t="s">
        <v>802</v>
      </c>
      <c r="F329" s="147">
        <v>43068</v>
      </c>
    </row>
    <row r="330" spans="1:8" ht="15" x14ac:dyDescent="0.2">
      <c r="A330" s="144">
        <v>32917</v>
      </c>
      <c r="B330" s="128" t="s">
        <v>3151</v>
      </c>
      <c r="C330" s="124" t="s">
        <v>2627</v>
      </c>
      <c r="D330" s="137" t="s">
        <v>3001</v>
      </c>
      <c r="E330" s="128" t="s">
        <v>802</v>
      </c>
      <c r="F330" s="147">
        <v>43068</v>
      </c>
    </row>
    <row r="331" spans="1:8" ht="15" x14ac:dyDescent="0.2">
      <c r="A331" s="144">
        <v>33017</v>
      </c>
      <c r="B331" s="128" t="s">
        <v>3073</v>
      </c>
      <c r="C331" s="128" t="s">
        <v>1888</v>
      </c>
      <c r="D331" s="128" t="s">
        <v>861</v>
      </c>
      <c r="E331" s="128" t="s">
        <v>3074</v>
      </c>
      <c r="F331" s="147">
        <v>43069</v>
      </c>
    </row>
    <row r="332" spans="1:8" ht="15" x14ac:dyDescent="0.2">
      <c r="A332" s="144">
        <v>33117</v>
      </c>
      <c r="B332" s="128" t="s">
        <v>3075</v>
      </c>
      <c r="C332" s="128" t="s">
        <v>1667</v>
      </c>
      <c r="D332" s="128" t="s">
        <v>861</v>
      </c>
      <c r="E332" s="128" t="s">
        <v>3076</v>
      </c>
      <c r="F332" s="147">
        <v>43069</v>
      </c>
    </row>
    <row r="333" spans="1:8" ht="15" x14ac:dyDescent="0.2">
      <c r="A333" s="144">
        <v>33217</v>
      </c>
      <c r="B333" s="128" t="s">
        <v>3077</v>
      </c>
      <c r="C333" s="128" t="s">
        <v>1145</v>
      </c>
      <c r="D333" s="128" t="s">
        <v>1197</v>
      </c>
      <c r="E333" s="128" t="s">
        <v>815</v>
      </c>
      <c r="F333" s="147">
        <v>43074</v>
      </c>
    </row>
    <row r="334" spans="1:8" ht="15" x14ac:dyDescent="0.2">
      <c r="A334" s="144">
        <v>33317</v>
      </c>
      <c r="B334" s="128" t="s">
        <v>3078</v>
      </c>
      <c r="C334" s="128" t="s">
        <v>1680</v>
      </c>
      <c r="D334" s="128" t="s">
        <v>861</v>
      </c>
      <c r="E334" s="128" t="s">
        <v>2178</v>
      </c>
      <c r="F334" s="147">
        <v>43075</v>
      </c>
    </row>
    <row r="335" spans="1:8" ht="15" x14ac:dyDescent="0.2">
      <c r="A335" s="144">
        <v>33417</v>
      </c>
      <c r="B335" s="128" t="s">
        <v>3079</v>
      </c>
      <c r="C335" s="128" t="s">
        <v>1680</v>
      </c>
      <c r="D335" s="128" t="s">
        <v>861</v>
      </c>
      <c r="E335" s="128" t="s">
        <v>719</v>
      </c>
      <c r="F335" s="147">
        <v>43075</v>
      </c>
    </row>
    <row r="336" spans="1:8" ht="15" x14ac:dyDescent="0.2">
      <c r="A336" s="144">
        <v>33517</v>
      </c>
      <c r="B336" s="128" t="s">
        <v>3080</v>
      </c>
      <c r="C336" s="128" t="s">
        <v>1680</v>
      </c>
      <c r="D336" s="128" t="s">
        <v>861</v>
      </c>
      <c r="E336" s="128" t="s">
        <v>1188</v>
      </c>
      <c r="F336" s="147">
        <v>43075</v>
      </c>
    </row>
    <row r="337" spans="1:6" ht="15" x14ac:dyDescent="0.2">
      <c r="A337" s="144">
        <v>33617</v>
      </c>
      <c r="B337" s="128" t="s">
        <v>3081</v>
      </c>
      <c r="C337" s="128" t="s">
        <v>990</v>
      </c>
      <c r="D337" s="128" t="s">
        <v>861</v>
      </c>
      <c r="E337" s="128" t="s">
        <v>3082</v>
      </c>
      <c r="F337" s="147">
        <v>43075</v>
      </c>
    </row>
    <row r="338" spans="1:6" ht="15" x14ac:dyDescent="0.2">
      <c r="A338" s="144">
        <v>33717</v>
      </c>
      <c r="B338" s="128" t="s">
        <v>3083</v>
      </c>
      <c r="C338" s="128" t="s">
        <v>990</v>
      </c>
      <c r="D338" s="128" t="s">
        <v>861</v>
      </c>
      <c r="E338" s="128" t="s">
        <v>1181</v>
      </c>
      <c r="F338" s="147">
        <v>43075</v>
      </c>
    </row>
    <row r="339" spans="1:6" ht="15" x14ac:dyDescent="0.2">
      <c r="A339" s="144">
        <v>33817</v>
      </c>
      <c r="B339" s="128" t="s">
        <v>3084</v>
      </c>
      <c r="C339" s="128" t="s">
        <v>990</v>
      </c>
      <c r="D339" s="128" t="s">
        <v>861</v>
      </c>
      <c r="E339" s="128" t="s">
        <v>1725</v>
      </c>
      <c r="F339" s="147">
        <v>43075</v>
      </c>
    </row>
    <row r="340" spans="1:6" ht="15" x14ac:dyDescent="0.2">
      <c r="A340" s="144">
        <v>33917</v>
      </c>
      <c r="B340" s="128" t="s">
        <v>3085</v>
      </c>
      <c r="C340" s="128" t="s">
        <v>1669</v>
      </c>
      <c r="D340" s="128" t="s">
        <v>861</v>
      </c>
      <c r="E340" s="128" t="s">
        <v>2259</v>
      </c>
      <c r="F340" s="147">
        <v>43075</v>
      </c>
    </row>
    <row r="341" spans="1:6" ht="15" x14ac:dyDescent="0.2">
      <c r="A341" s="144">
        <v>34017</v>
      </c>
      <c r="B341" s="128" t="s">
        <v>3086</v>
      </c>
      <c r="C341" s="128" t="s">
        <v>1669</v>
      </c>
      <c r="D341" s="128" t="s">
        <v>861</v>
      </c>
      <c r="E341" s="128" t="s">
        <v>2480</v>
      </c>
      <c r="F341" s="147">
        <v>43075</v>
      </c>
    </row>
    <row r="342" spans="1:6" ht="15" x14ac:dyDescent="0.2">
      <c r="A342" s="144">
        <v>34117</v>
      </c>
      <c r="B342" s="128" t="s">
        <v>3087</v>
      </c>
      <c r="C342" s="128" t="s">
        <v>1680</v>
      </c>
      <c r="D342" s="128" t="s">
        <v>861</v>
      </c>
      <c r="E342" s="128" t="s">
        <v>3088</v>
      </c>
      <c r="F342" s="147">
        <v>43075</v>
      </c>
    </row>
    <row r="343" spans="1:6" ht="15" x14ac:dyDescent="0.2">
      <c r="A343" s="144">
        <v>34217</v>
      </c>
      <c r="B343" s="128" t="s">
        <v>3191</v>
      </c>
      <c r="C343" s="128" t="s">
        <v>1664</v>
      </c>
      <c r="D343" s="128" t="s">
        <v>861</v>
      </c>
      <c r="E343" s="128" t="s">
        <v>3082</v>
      </c>
      <c r="F343" s="147">
        <v>43076</v>
      </c>
    </row>
    <row r="344" spans="1:6" ht="15" x14ac:dyDescent="0.2">
      <c r="A344" s="144">
        <v>34317</v>
      </c>
      <c r="B344" s="128" t="s">
        <v>3089</v>
      </c>
      <c r="C344" s="128" t="s">
        <v>1664</v>
      </c>
      <c r="D344" s="128" t="s">
        <v>861</v>
      </c>
      <c r="E344" s="128" t="s">
        <v>2182</v>
      </c>
      <c r="F344" s="147">
        <v>43076</v>
      </c>
    </row>
    <row r="345" spans="1:6" ht="15" x14ac:dyDescent="0.2">
      <c r="A345" s="144">
        <v>34417</v>
      </c>
      <c r="B345" s="128" t="s">
        <v>3090</v>
      </c>
      <c r="C345" s="128" t="s">
        <v>841</v>
      </c>
      <c r="D345" s="128" t="s">
        <v>861</v>
      </c>
      <c r="E345" s="128" t="s">
        <v>2269</v>
      </c>
      <c r="F345" s="147">
        <v>43076</v>
      </c>
    </row>
    <row r="346" spans="1:6" ht="15" x14ac:dyDescent="0.2">
      <c r="A346" s="144">
        <v>34517</v>
      </c>
      <c r="B346" s="128" t="s">
        <v>3091</v>
      </c>
      <c r="C346" s="128" t="s">
        <v>1459</v>
      </c>
      <c r="D346" s="128" t="s">
        <v>861</v>
      </c>
      <c r="E346" s="128" t="s">
        <v>1212</v>
      </c>
      <c r="F346" s="147">
        <v>43080</v>
      </c>
    </row>
    <row r="347" spans="1:6" ht="15" x14ac:dyDescent="0.2">
      <c r="A347" s="144">
        <v>34617</v>
      </c>
      <c r="B347" s="128" t="s">
        <v>3092</v>
      </c>
      <c r="C347" s="128" t="s">
        <v>1804</v>
      </c>
      <c r="D347" s="128" t="s">
        <v>861</v>
      </c>
      <c r="E347" s="128" t="s">
        <v>1714</v>
      </c>
      <c r="F347" s="147">
        <v>43080</v>
      </c>
    </row>
    <row r="348" spans="1:6" ht="15" x14ac:dyDescent="0.2">
      <c r="A348" s="144">
        <v>34717</v>
      </c>
      <c r="B348" s="128" t="s">
        <v>3093</v>
      </c>
      <c r="C348" s="128" t="s">
        <v>1804</v>
      </c>
      <c r="D348" s="128" t="s">
        <v>861</v>
      </c>
      <c r="E348" s="128" t="s">
        <v>1182</v>
      </c>
      <c r="F348" s="147">
        <v>43080</v>
      </c>
    </row>
    <row r="349" spans="1:6" ht="15" x14ac:dyDescent="0.2">
      <c r="A349" s="144">
        <v>34817</v>
      </c>
      <c r="B349" s="128" t="s">
        <v>3094</v>
      </c>
      <c r="C349" s="128" t="s">
        <v>1804</v>
      </c>
      <c r="D349" s="128" t="s">
        <v>861</v>
      </c>
      <c r="E349" s="128" t="s">
        <v>1188</v>
      </c>
      <c r="F349" s="147">
        <v>43081</v>
      </c>
    </row>
    <row r="350" spans="1:6" ht="15" x14ac:dyDescent="0.2">
      <c r="A350" s="144">
        <v>34917</v>
      </c>
      <c r="B350" s="128" t="s">
        <v>3095</v>
      </c>
      <c r="C350" s="128" t="s">
        <v>1804</v>
      </c>
      <c r="D350" s="128" t="s">
        <v>861</v>
      </c>
      <c r="E350" s="128" t="s">
        <v>1212</v>
      </c>
      <c r="F350" s="147">
        <v>43081</v>
      </c>
    </row>
    <row r="351" spans="1:6" ht="15" x14ac:dyDescent="0.2">
      <c r="A351" s="144">
        <v>35017</v>
      </c>
      <c r="B351" s="128" t="s">
        <v>3096</v>
      </c>
      <c r="C351" s="128" t="s">
        <v>1804</v>
      </c>
      <c r="D351" s="128" t="s">
        <v>861</v>
      </c>
      <c r="E351" s="128" t="s">
        <v>830</v>
      </c>
      <c r="F351" s="147">
        <v>43081</v>
      </c>
    </row>
    <row r="352" spans="1:6" ht="15" x14ac:dyDescent="0.2">
      <c r="A352" s="144">
        <v>35117</v>
      </c>
      <c r="B352" s="128" t="s">
        <v>3097</v>
      </c>
      <c r="C352" s="128" t="s">
        <v>1804</v>
      </c>
      <c r="D352" s="128" t="s">
        <v>861</v>
      </c>
      <c r="E352" s="128" t="s">
        <v>2480</v>
      </c>
      <c r="F352" s="147">
        <v>43081</v>
      </c>
    </row>
    <row r="353" spans="1:6" ht="15" x14ac:dyDescent="0.2">
      <c r="A353" s="144">
        <v>35217</v>
      </c>
      <c r="B353" s="128" t="s">
        <v>3098</v>
      </c>
      <c r="C353" s="128" t="s">
        <v>1804</v>
      </c>
      <c r="D353" s="128" t="s">
        <v>861</v>
      </c>
      <c r="E353" s="128" t="s">
        <v>1212</v>
      </c>
      <c r="F353" s="147">
        <v>43083</v>
      </c>
    </row>
    <row r="354" spans="1:6" ht="15" x14ac:dyDescent="0.2">
      <c r="A354" s="144">
        <v>35317</v>
      </c>
      <c r="B354" s="128" t="s">
        <v>3099</v>
      </c>
      <c r="C354" s="128" t="s">
        <v>1804</v>
      </c>
      <c r="D354" s="128" t="s">
        <v>861</v>
      </c>
      <c r="E354" s="128" t="s">
        <v>2707</v>
      </c>
      <c r="F354" s="147">
        <v>43083</v>
      </c>
    </row>
    <row r="355" spans="1:6" ht="15" x14ac:dyDescent="0.2">
      <c r="A355" s="144">
        <v>35417</v>
      </c>
      <c r="B355" s="128" t="s">
        <v>3100</v>
      </c>
      <c r="C355" s="128" t="s">
        <v>1804</v>
      </c>
      <c r="D355" s="128" t="s">
        <v>861</v>
      </c>
      <c r="E355" s="128" t="s">
        <v>1188</v>
      </c>
      <c r="F355" s="147">
        <v>43083</v>
      </c>
    </row>
    <row r="356" spans="1:6" ht="15" x14ac:dyDescent="0.2">
      <c r="A356" s="144">
        <v>35517</v>
      </c>
      <c r="B356" s="128" t="s">
        <v>3101</v>
      </c>
      <c r="C356" s="128" t="s">
        <v>1804</v>
      </c>
      <c r="D356" s="128" t="s">
        <v>861</v>
      </c>
      <c r="E356" s="128" t="s">
        <v>487</v>
      </c>
      <c r="F356" s="147">
        <v>43083</v>
      </c>
    </row>
    <row r="357" spans="1:6" ht="15" x14ac:dyDescent="0.2">
      <c r="A357" s="144">
        <v>35617</v>
      </c>
      <c r="B357" s="128" t="s">
        <v>3102</v>
      </c>
      <c r="C357" s="128" t="s">
        <v>838</v>
      </c>
      <c r="D357" s="128" t="s">
        <v>861</v>
      </c>
      <c r="E357" s="128" t="s">
        <v>719</v>
      </c>
      <c r="F357" s="147">
        <v>43083</v>
      </c>
    </row>
    <row r="358" spans="1:6" ht="15" x14ac:dyDescent="0.2">
      <c r="A358" s="144">
        <v>35717</v>
      </c>
      <c r="B358" s="128" t="s">
        <v>3103</v>
      </c>
      <c r="C358" s="128" t="s">
        <v>1804</v>
      </c>
      <c r="D358" s="128" t="s">
        <v>861</v>
      </c>
      <c r="E358" s="128" t="s">
        <v>813</v>
      </c>
      <c r="F358" s="147">
        <v>43083</v>
      </c>
    </row>
    <row r="359" spans="1:6" ht="15" x14ac:dyDescent="0.2">
      <c r="A359" s="144">
        <v>35817</v>
      </c>
      <c r="B359" s="128" t="s">
        <v>3104</v>
      </c>
      <c r="C359" s="128" t="s">
        <v>1804</v>
      </c>
      <c r="D359" s="128" t="s">
        <v>861</v>
      </c>
      <c r="E359" s="137" t="s">
        <v>3179</v>
      </c>
      <c r="F359" s="147">
        <v>43084</v>
      </c>
    </row>
    <row r="360" spans="1:6" ht="15" x14ac:dyDescent="0.2">
      <c r="A360" s="144">
        <v>35917</v>
      </c>
      <c r="B360" s="128" t="s">
        <v>3105</v>
      </c>
      <c r="C360" s="128" t="s">
        <v>1137</v>
      </c>
      <c r="D360" s="128" t="s">
        <v>861</v>
      </c>
      <c r="E360" s="128" t="s">
        <v>726</v>
      </c>
      <c r="F360" s="147">
        <v>43084</v>
      </c>
    </row>
    <row r="361" spans="1:6" ht="15" x14ac:dyDescent="0.2">
      <c r="A361" s="144">
        <v>36017</v>
      </c>
      <c r="B361" s="128" t="s">
        <v>3106</v>
      </c>
      <c r="C361" s="128" t="s">
        <v>838</v>
      </c>
      <c r="D361" s="128" t="s">
        <v>861</v>
      </c>
      <c r="E361" s="128" t="s">
        <v>2178</v>
      </c>
      <c r="F361" s="147">
        <v>43084</v>
      </c>
    </row>
    <row r="362" spans="1:6" ht="15" x14ac:dyDescent="0.2">
      <c r="A362" s="144">
        <v>36117</v>
      </c>
      <c r="B362" s="128" t="s">
        <v>3107</v>
      </c>
      <c r="C362" s="128" t="s">
        <v>327</v>
      </c>
      <c r="D362" s="128" t="s">
        <v>1198</v>
      </c>
      <c r="E362" s="128" t="s">
        <v>1182</v>
      </c>
      <c r="F362" s="147">
        <v>43084</v>
      </c>
    </row>
    <row r="363" spans="1:6" ht="15" x14ac:dyDescent="0.2">
      <c r="A363" s="144">
        <v>36217</v>
      </c>
      <c r="B363" s="128" t="s">
        <v>3108</v>
      </c>
      <c r="C363" s="128" t="s">
        <v>838</v>
      </c>
      <c r="D363" s="128" t="s">
        <v>861</v>
      </c>
      <c r="E363" s="128" t="s">
        <v>828</v>
      </c>
      <c r="F363" s="147">
        <v>43084</v>
      </c>
    </row>
    <row r="364" spans="1:6" ht="15" x14ac:dyDescent="0.2">
      <c r="A364" s="144">
        <v>36317</v>
      </c>
      <c r="B364" s="128" t="s">
        <v>3109</v>
      </c>
      <c r="C364" s="128" t="s">
        <v>838</v>
      </c>
      <c r="D364" s="128" t="s">
        <v>861</v>
      </c>
      <c r="E364" s="128" t="s">
        <v>830</v>
      </c>
      <c r="F364" s="147">
        <v>43084</v>
      </c>
    </row>
    <row r="365" spans="1:6" ht="15" x14ac:dyDescent="0.2">
      <c r="A365" s="144">
        <v>36417</v>
      </c>
      <c r="B365" s="128" t="s">
        <v>3110</v>
      </c>
      <c r="C365" s="128" t="s">
        <v>1667</v>
      </c>
      <c r="D365" s="128" t="s">
        <v>861</v>
      </c>
      <c r="E365" s="128" t="s">
        <v>830</v>
      </c>
      <c r="F365" s="147">
        <v>43088</v>
      </c>
    </row>
    <row r="366" spans="1:6" ht="15" x14ac:dyDescent="0.2">
      <c r="A366" s="144">
        <v>36517</v>
      </c>
      <c r="B366" s="128" t="s">
        <v>3111</v>
      </c>
      <c r="C366" s="128" t="s">
        <v>1667</v>
      </c>
      <c r="D366" s="128" t="s">
        <v>861</v>
      </c>
      <c r="E366" s="128" t="s">
        <v>2178</v>
      </c>
      <c r="F366" s="147">
        <v>43088</v>
      </c>
    </row>
    <row r="367" spans="1:6" ht="15" x14ac:dyDescent="0.2">
      <c r="A367" s="144">
        <v>36617</v>
      </c>
      <c r="B367" s="128" t="s">
        <v>3112</v>
      </c>
      <c r="C367" s="128" t="s">
        <v>1667</v>
      </c>
      <c r="D367" s="128" t="s">
        <v>861</v>
      </c>
      <c r="E367" s="128" t="s">
        <v>1714</v>
      </c>
      <c r="F367" s="147">
        <v>43088</v>
      </c>
    </row>
    <row r="368" spans="1:6" ht="15" x14ac:dyDescent="0.2">
      <c r="A368" s="144">
        <v>36717</v>
      </c>
      <c r="B368" s="128" t="s">
        <v>3113</v>
      </c>
      <c r="C368" s="128" t="s">
        <v>3114</v>
      </c>
      <c r="D368" s="128" t="s">
        <v>861</v>
      </c>
      <c r="E368" s="128" t="s">
        <v>685</v>
      </c>
      <c r="F368" s="147">
        <v>43089</v>
      </c>
    </row>
    <row r="369" spans="1:6" ht="15" x14ac:dyDescent="0.2">
      <c r="A369" s="144">
        <v>36817</v>
      </c>
      <c r="B369" s="128" t="s">
        <v>3115</v>
      </c>
      <c r="C369" s="128" t="s">
        <v>858</v>
      </c>
      <c r="D369" s="128" t="s">
        <v>1197</v>
      </c>
      <c r="E369" s="128" t="s">
        <v>719</v>
      </c>
      <c r="F369" s="147">
        <v>43089</v>
      </c>
    </row>
    <row r="370" spans="1:6" ht="15" x14ac:dyDescent="0.2">
      <c r="A370" s="144">
        <v>36917</v>
      </c>
      <c r="B370" s="128" t="s">
        <v>3116</v>
      </c>
      <c r="C370" s="128" t="s">
        <v>993</v>
      </c>
      <c r="D370" s="128" t="s">
        <v>861</v>
      </c>
      <c r="E370" s="128" t="s">
        <v>552</v>
      </c>
      <c r="F370" s="147">
        <v>43090</v>
      </c>
    </row>
    <row r="371" spans="1:6" ht="15" x14ac:dyDescent="0.2">
      <c r="A371" s="144">
        <v>37017</v>
      </c>
      <c r="B371" s="128" t="s">
        <v>3117</v>
      </c>
      <c r="C371" s="128" t="s">
        <v>1459</v>
      </c>
      <c r="D371" s="128" t="s">
        <v>861</v>
      </c>
      <c r="E371" s="128" t="s">
        <v>807</v>
      </c>
      <c r="F371" s="147">
        <v>43090</v>
      </c>
    </row>
    <row r="372" spans="1:6" ht="15" x14ac:dyDescent="0.2">
      <c r="A372" s="144">
        <v>37117</v>
      </c>
      <c r="B372" s="128" t="s">
        <v>3118</v>
      </c>
      <c r="C372" s="128" t="s">
        <v>1804</v>
      </c>
      <c r="D372" s="128" t="s">
        <v>861</v>
      </c>
      <c r="E372" s="128" t="s">
        <v>2522</v>
      </c>
      <c r="F372" s="147">
        <v>43090</v>
      </c>
    </row>
    <row r="373" spans="1:6" ht="15" x14ac:dyDescent="0.2">
      <c r="A373" s="144">
        <v>37217</v>
      </c>
      <c r="B373" s="128" t="s">
        <v>3119</v>
      </c>
      <c r="C373" s="128" t="s">
        <v>3120</v>
      </c>
      <c r="D373" s="128" t="s">
        <v>862</v>
      </c>
      <c r="E373" s="128" t="s">
        <v>794</v>
      </c>
      <c r="F373" s="147">
        <v>43090</v>
      </c>
    </row>
    <row r="374" spans="1:6" ht="15" x14ac:dyDescent="0.2">
      <c r="A374" s="144">
        <v>37317</v>
      </c>
      <c r="B374" s="128" t="s">
        <v>3121</v>
      </c>
      <c r="C374" s="128" t="s">
        <v>3120</v>
      </c>
      <c r="D374" s="128" t="s">
        <v>862</v>
      </c>
      <c r="E374" s="128" t="s">
        <v>794</v>
      </c>
      <c r="F374" s="147">
        <v>43090</v>
      </c>
    </row>
    <row r="375" spans="1:6" ht="15" x14ac:dyDescent="0.2">
      <c r="A375" s="144">
        <v>37417</v>
      </c>
      <c r="B375" s="128" t="s">
        <v>3122</v>
      </c>
      <c r="C375" s="128" t="s">
        <v>3120</v>
      </c>
      <c r="D375" s="128" t="s">
        <v>862</v>
      </c>
      <c r="E375" s="128" t="s">
        <v>794</v>
      </c>
      <c r="F375" s="147">
        <v>43090</v>
      </c>
    </row>
    <row r="376" spans="1:6" ht="15" x14ac:dyDescent="0.2">
      <c r="A376" s="144">
        <v>37517</v>
      </c>
      <c r="B376" s="128" t="s">
        <v>3123</v>
      </c>
      <c r="C376" s="128" t="s">
        <v>3124</v>
      </c>
      <c r="D376" s="128" t="s">
        <v>1197</v>
      </c>
      <c r="E376" s="128" t="s">
        <v>1929</v>
      </c>
      <c r="F376" s="147">
        <v>43090</v>
      </c>
    </row>
    <row r="377" spans="1:6" ht="15" x14ac:dyDescent="0.2">
      <c r="A377" s="144">
        <v>37617</v>
      </c>
      <c r="B377" s="128" t="s">
        <v>3125</v>
      </c>
      <c r="C377" s="128" t="s">
        <v>3124</v>
      </c>
      <c r="D377" s="128" t="s">
        <v>1197</v>
      </c>
      <c r="E377" s="128" t="s">
        <v>1929</v>
      </c>
      <c r="F377" s="147">
        <v>43090</v>
      </c>
    </row>
    <row r="378" spans="1:6" ht="15" x14ac:dyDescent="0.2">
      <c r="A378" s="144">
        <v>37717</v>
      </c>
      <c r="B378" s="128" t="s">
        <v>3127</v>
      </c>
      <c r="C378" s="128" t="s">
        <v>278</v>
      </c>
      <c r="D378" s="128" t="s">
        <v>1197</v>
      </c>
      <c r="E378" s="128" t="s">
        <v>1212</v>
      </c>
      <c r="F378" s="147">
        <v>43090</v>
      </c>
    </row>
    <row r="379" spans="1:6" ht="15" x14ac:dyDescent="0.2">
      <c r="A379" s="144">
        <v>37817</v>
      </c>
      <c r="B379" s="128" t="s">
        <v>3126</v>
      </c>
      <c r="C379" s="128" t="s">
        <v>2152</v>
      </c>
      <c r="D379" s="128" t="s">
        <v>1197</v>
      </c>
      <c r="E379" s="128" t="s">
        <v>1212</v>
      </c>
      <c r="F379" s="147">
        <v>43090</v>
      </c>
    </row>
    <row r="380" spans="1:6" ht="15" x14ac:dyDescent="0.2">
      <c r="A380" s="144">
        <v>37917</v>
      </c>
      <c r="B380" s="128" t="s">
        <v>3128</v>
      </c>
      <c r="C380" s="128" t="s">
        <v>1667</v>
      </c>
      <c r="D380" s="128" t="s">
        <v>861</v>
      </c>
      <c r="E380" s="128" t="s">
        <v>807</v>
      </c>
      <c r="F380" s="147">
        <v>43091</v>
      </c>
    </row>
    <row r="381" spans="1:6" ht="15" x14ac:dyDescent="0.2">
      <c r="A381" s="144">
        <v>38017</v>
      </c>
      <c r="B381" s="128" t="s">
        <v>3129</v>
      </c>
      <c r="C381" s="128" t="s">
        <v>1667</v>
      </c>
      <c r="D381" s="128" t="s">
        <v>861</v>
      </c>
      <c r="E381" s="128" t="s">
        <v>240</v>
      </c>
      <c r="F381" s="147">
        <v>43091</v>
      </c>
    </row>
    <row r="382" spans="1:6" ht="15" x14ac:dyDescent="0.2">
      <c r="A382" s="144">
        <v>38117</v>
      </c>
      <c r="B382" s="128" t="s">
        <v>3130</v>
      </c>
      <c r="C382" s="128" t="s">
        <v>2525</v>
      </c>
      <c r="D382" s="128" t="s">
        <v>1197</v>
      </c>
      <c r="E382" s="128" t="s">
        <v>2482</v>
      </c>
      <c r="F382" s="147">
        <v>43091</v>
      </c>
    </row>
    <row r="383" spans="1:6" ht="15" x14ac:dyDescent="0.2">
      <c r="A383" s="144">
        <v>38217</v>
      </c>
      <c r="B383" s="128" t="s">
        <v>3131</v>
      </c>
      <c r="C383" s="128" t="s">
        <v>1667</v>
      </c>
      <c r="D383" s="128" t="s">
        <v>861</v>
      </c>
      <c r="E383" s="128" t="s">
        <v>1212</v>
      </c>
      <c r="F383" s="147">
        <v>43091</v>
      </c>
    </row>
    <row r="384" spans="1:6" ht="15" x14ac:dyDescent="0.2">
      <c r="A384" s="144">
        <v>38317</v>
      </c>
      <c r="B384" s="128" t="s">
        <v>3132</v>
      </c>
      <c r="C384" s="128" t="s">
        <v>1137</v>
      </c>
      <c r="D384" s="128" t="s">
        <v>861</v>
      </c>
      <c r="E384" s="128" t="s">
        <v>2522</v>
      </c>
      <c r="F384" s="147">
        <v>43091</v>
      </c>
    </row>
    <row r="385" spans="1:6" ht="15" x14ac:dyDescent="0.2">
      <c r="A385" s="144">
        <v>38417</v>
      </c>
      <c r="B385" s="128" t="s">
        <v>3133</v>
      </c>
      <c r="C385" s="128" t="s">
        <v>1137</v>
      </c>
      <c r="D385" s="128" t="s">
        <v>861</v>
      </c>
      <c r="E385" s="128" t="s">
        <v>1855</v>
      </c>
      <c r="F385" s="147">
        <v>43091</v>
      </c>
    </row>
    <row r="386" spans="1:6" ht="15" x14ac:dyDescent="0.2">
      <c r="A386" s="144">
        <v>38517</v>
      </c>
      <c r="B386" s="128" t="s">
        <v>3134</v>
      </c>
      <c r="C386" s="128" t="s">
        <v>196</v>
      </c>
      <c r="D386" s="128" t="s">
        <v>861</v>
      </c>
      <c r="E386" s="128" t="s">
        <v>3135</v>
      </c>
      <c r="F386" s="147">
        <v>43091</v>
      </c>
    </row>
    <row r="387" spans="1:6" ht="15" x14ac:dyDescent="0.2">
      <c r="A387" s="144">
        <v>38617</v>
      </c>
      <c r="B387" s="128" t="s">
        <v>3136</v>
      </c>
      <c r="C387" s="128" t="s">
        <v>3138</v>
      </c>
      <c r="D387" s="137" t="s">
        <v>862</v>
      </c>
      <c r="E387" s="137" t="s">
        <v>794</v>
      </c>
      <c r="F387" s="142">
        <v>43091</v>
      </c>
    </row>
    <row r="388" spans="1:6" ht="15" x14ac:dyDescent="0.2">
      <c r="A388" s="144">
        <v>38717</v>
      </c>
      <c r="B388" s="128" t="s">
        <v>3137</v>
      </c>
      <c r="C388" s="128" t="s">
        <v>3138</v>
      </c>
      <c r="D388" s="128" t="s">
        <v>862</v>
      </c>
      <c r="E388" s="128" t="s">
        <v>794</v>
      </c>
      <c r="F388" s="147">
        <v>43091</v>
      </c>
    </row>
    <row r="389" spans="1:6" ht="15" x14ac:dyDescent="0.2">
      <c r="A389" s="144">
        <v>38817</v>
      </c>
      <c r="B389" s="128" t="s">
        <v>3139</v>
      </c>
      <c r="C389" s="128" t="s">
        <v>1667</v>
      </c>
      <c r="D389" s="128" t="s">
        <v>861</v>
      </c>
      <c r="E389" s="128" t="s">
        <v>739</v>
      </c>
      <c r="F389" s="147">
        <v>43095</v>
      </c>
    </row>
    <row r="390" spans="1:6" ht="15" x14ac:dyDescent="0.2">
      <c r="A390" s="144">
        <v>38917</v>
      </c>
      <c r="B390" s="128" t="s">
        <v>3140</v>
      </c>
      <c r="C390" s="128" t="s">
        <v>198</v>
      </c>
      <c r="D390" s="128" t="s">
        <v>1197</v>
      </c>
      <c r="E390" s="128" t="s">
        <v>815</v>
      </c>
      <c r="F390" s="147">
        <v>43095</v>
      </c>
    </row>
    <row r="391" spans="1:6" ht="15" x14ac:dyDescent="0.2">
      <c r="A391" s="144">
        <v>39017</v>
      </c>
      <c r="B391" s="128" t="s">
        <v>1987</v>
      </c>
      <c r="C391" s="134" t="s">
        <v>2914</v>
      </c>
      <c r="D391" s="128" t="s">
        <v>3001</v>
      </c>
      <c r="E391" s="128" t="s">
        <v>2986</v>
      </c>
      <c r="F391" s="147">
        <v>43096</v>
      </c>
    </row>
    <row r="392" spans="1:6" ht="15" x14ac:dyDescent="0.2">
      <c r="A392" s="144">
        <v>39117</v>
      </c>
      <c r="B392" s="128" t="s">
        <v>3165</v>
      </c>
      <c r="C392" s="128" t="s">
        <v>3166</v>
      </c>
      <c r="D392" s="128" t="s">
        <v>862</v>
      </c>
      <c r="E392" s="128" t="s">
        <v>802</v>
      </c>
      <c r="F392" s="147">
        <v>43096</v>
      </c>
    </row>
    <row r="393" spans="1:6" ht="15" x14ac:dyDescent="0.2">
      <c r="A393" s="144">
        <v>39217</v>
      </c>
      <c r="B393" s="128" t="s">
        <v>3167</v>
      </c>
      <c r="C393" s="128" t="s">
        <v>2091</v>
      </c>
      <c r="D393" s="128" t="s">
        <v>1197</v>
      </c>
      <c r="E393" s="128" t="s">
        <v>2269</v>
      </c>
      <c r="F393" s="147">
        <v>43096</v>
      </c>
    </row>
    <row r="394" spans="1:6" ht="15" x14ac:dyDescent="0.2">
      <c r="A394" s="144">
        <v>39317</v>
      </c>
      <c r="B394" s="128" t="s">
        <v>3168</v>
      </c>
      <c r="C394" s="128" t="s">
        <v>2091</v>
      </c>
      <c r="D394" s="128" t="s">
        <v>1197</v>
      </c>
      <c r="E394" s="128" t="s">
        <v>2269</v>
      </c>
      <c r="F394" s="147">
        <v>43096</v>
      </c>
    </row>
    <row r="395" spans="1:6" ht="15" x14ac:dyDescent="0.2">
      <c r="A395" s="144">
        <v>39417</v>
      </c>
      <c r="B395" s="128" t="s">
        <v>1893</v>
      </c>
      <c r="C395" s="128" t="s">
        <v>3169</v>
      </c>
      <c r="D395" s="128" t="s">
        <v>3001</v>
      </c>
      <c r="E395" s="128" t="s">
        <v>3170</v>
      </c>
      <c r="F395" s="147">
        <v>43097</v>
      </c>
    </row>
    <row r="396" spans="1:6" ht="15" x14ac:dyDescent="0.2">
      <c r="A396" s="144">
        <v>39517</v>
      </c>
      <c r="B396" s="128" t="s">
        <v>1984</v>
      </c>
      <c r="C396" s="128" t="s">
        <v>3171</v>
      </c>
      <c r="D396" s="128" t="s">
        <v>3001</v>
      </c>
      <c r="E396" s="128" t="s">
        <v>2705</v>
      </c>
      <c r="F396" s="147">
        <v>43097</v>
      </c>
    </row>
    <row r="397" spans="1:6" ht="15" x14ac:dyDescent="0.2">
      <c r="A397" s="144">
        <v>39617</v>
      </c>
      <c r="B397" s="128" t="s">
        <v>3172</v>
      </c>
      <c r="C397" s="128" t="s">
        <v>1428</v>
      </c>
      <c r="D397" s="128" t="s">
        <v>1197</v>
      </c>
      <c r="E397" s="128" t="s">
        <v>2522</v>
      </c>
      <c r="F397" s="147">
        <v>43097</v>
      </c>
    </row>
    <row r="398" spans="1:6" ht="15" x14ac:dyDescent="0.2">
      <c r="A398" s="144">
        <v>39717</v>
      </c>
      <c r="B398" s="128" t="s">
        <v>3173</v>
      </c>
      <c r="C398" s="128" t="s">
        <v>1137</v>
      </c>
      <c r="D398" s="128" t="s">
        <v>1197</v>
      </c>
      <c r="E398" s="128" t="s">
        <v>717</v>
      </c>
      <c r="F398" s="147">
        <v>43097</v>
      </c>
    </row>
    <row r="399" spans="1:6" ht="15" x14ac:dyDescent="0.2">
      <c r="A399" s="145">
        <v>39817</v>
      </c>
      <c r="B399" s="132" t="s">
        <v>3174</v>
      </c>
      <c r="C399" s="132" t="s">
        <v>3177</v>
      </c>
      <c r="D399" s="132" t="s">
        <v>3002</v>
      </c>
      <c r="E399" s="132" t="s">
        <v>1900</v>
      </c>
      <c r="F399" s="148">
        <v>43097</v>
      </c>
    </row>
    <row r="400" spans="1:6" ht="15" x14ac:dyDescent="0.2">
      <c r="A400" s="145">
        <v>39917</v>
      </c>
      <c r="B400" s="132" t="s">
        <v>3175</v>
      </c>
      <c r="C400" s="129" t="s">
        <v>755</v>
      </c>
      <c r="D400" s="132" t="s">
        <v>3002</v>
      </c>
      <c r="E400" s="132" t="s">
        <v>3176</v>
      </c>
      <c r="F400" s="148">
        <v>43097</v>
      </c>
    </row>
    <row r="401" spans="1:6" ht="15" x14ac:dyDescent="0.2">
      <c r="A401" s="144">
        <v>40017</v>
      </c>
      <c r="B401" s="128" t="s">
        <v>3178</v>
      </c>
      <c r="C401" s="128" t="s">
        <v>1693</v>
      </c>
      <c r="D401" s="128" t="s">
        <v>1197</v>
      </c>
      <c r="E401" s="128" t="s">
        <v>2269</v>
      </c>
      <c r="F401" s="147">
        <v>43098</v>
      </c>
    </row>
    <row r="402" spans="1:6" ht="15" x14ac:dyDescent="0.2">
      <c r="A402" s="144">
        <v>40117</v>
      </c>
      <c r="B402" s="128" t="s">
        <v>3180</v>
      </c>
      <c r="C402" s="128" t="s">
        <v>1693</v>
      </c>
      <c r="D402" s="128" t="s">
        <v>1197</v>
      </c>
      <c r="E402" s="128" t="s">
        <v>3179</v>
      </c>
      <c r="F402" s="147">
        <v>43098</v>
      </c>
    </row>
    <row r="403" spans="1:6" ht="15" x14ac:dyDescent="0.2">
      <c r="A403" s="144">
        <v>40217</v>
      </c>
      <c r="B403" s="128" t="s">
        <v>3181</v>
      </c>
      <c r="C403" s="128" t="s">
        <v>1693</v>
      </c>
      <c r="D403" s="128" t="s">
        <v>1197</v>
      </c>
      <c r="E403" s="128" t="s">
        <v>1181</v>
      </c>
      <c r="F403" s="147">
        <v>43068</v>
      </c>
    </row>
    <row r="404" spans="1:6" ht="15" x14ac:dyDescent="0.2">
      <c r="A404" s="145">
        <v>40317</v>
      </c>
      <c r="B404" s="132" t="s">
        <v>3182</v>
      </c>
      <c r="C404" s="129" t="s">
        <v>3183</v>
      </c>
      <c r="D404" s="132" t="s">
        <v>3002</v>
      </c>
      <c r="E404" s="132" t="s">
        <v>194</v>
      </c>
      <c r="F404" s="148">
        <v>43068</v>
      </c>
    </row>
    <row r="405" spans="1:6" ht="15" x14ac:dyDescent="0.2">
      <c r="A405" s="145">
        <v>40417</v>
      </c>
      <c r="B405" s="132" t="s">
        <v>3184</v>
      </c>
      <c r="C405" s="129" t="s">
        <v>3185</v>
      </c>
      <c r="D405" s="132" t="s">
        <v>3002</v>
      </c>
      <c r="E405" s="132" t="s">
        <v>2985</v>
      </c>
      <c r="F405" s="148">
        <v>43068</v>
      </c>
    </row>
    <row r="406" spans="1:6" ht="15.75" thickBot="1" x14ac:dyDescent="0.3">
      <c r="A406" s="152">
        <v>40517</v>
      </c>
      <c r="B406" s="153" t="s">
        <v>3186</v>
      </c>
      <c r="C406" s="154" t="s">
        <v>2169</v>
      </c>
      <c r="D406" s="153" t="s">
        <v>3002</v>
      </c>
      <c r="E406" s="153" t="s">
        <v>3187</v>
      </c>
      <c r="F406" s="155">
        <v>43068</v>
      </c>
    </row>
    <row r="407" spans="1:6" x14ac:dyDescent="0.2">
      <c r="B407" s="121"/>
      <c r="C407" s="121"/>
      <c r="D407" s="121"/>
      <c r="E407" s="121"/>
      <c r="F407" s="121"/>
    </row>
    <row r="408" spans="1:6" x14ac:dyDescent="0.2">
      <c r="B408" s="121"/>
      <c r="C408" s="121"/>
      <c r="D408" s="121"/>
      <c r="E408" s="121"/>
      <c r="F408" s="121"/>
    </row>
    <row r="409" spans="1:6" x14ac:dyDescent="0.2">
      <c r="B409" s="121"/>
      <c r="C409" s="121"/>
      <c r="D409" s="121"/>
      <c r="E409" s="121"/>
      <c r="F409" s="121"/>
    </row>
    <row r="410" spans="1:6" x14ac:dyDescent="0.2">
      <c r="B410" s="121"/>
      <c r="C410" s="121"/>
      <c r="D410" s="121"/>
      <c r="E410" s="121"/>
      <c r="F410" s="121"/>
    </row>
    <row r="411" spans="1:6" x14ac:dyDescent="0.2">
      <c r="B411" s="121"/>
      <c r="C411" s="121"/>
      <c r="D411" s="121"/>
      <c r="E411" s="121"/>
      <c r="F411" s="121"/>
    </row>
    <row r="412" spans="1:6" x14ac:dyDescent="0.2">
      <c r="B412" s="121"/>
      <c r="C412" s="121"/>
      <c r="D412" s="121"/>
      <c r="E412" s="121"/>
      <c r="F412" s="121"/>
    </row>
    <row r="413" spans="1:6" x14ac:dyDescent="0.2">
      <c r="B413" s="121"/>
      <c r="C413" s="121"/>
      <c r="D413" s="121"/>
      <c r="E413" s="121"/>
      <c r="F413" s="121"/>
    </row>
    <row r="414" spans="1:6" x14ac:dyDescent="0.2">
      <c r="B414" s="121"/>
      <c r="C414" s="121"/>
      <c r="D414" s="121"/>
      <c r="E414" s="121"/>
      <c r="F414" s="121"/>
    </row>
    <row r="415" spans="1:6" x14ac:dyDescent="0.2">
      <c r="B415" s="121"/>
      <c r="C415" s="121"/>
      <c r="D415" s="121"/>
      <c r="E415" s="121"/>
      <c r="F415" s="121"/>
    </row>
    <row r="416" spans="1:6" x14ac:dyDescent="0.2">
      <c r="B416" s="121"/>
      <c r="C416" s="121"/>
      <c r="D416" s="121"/>
      <c r="E416" s="121"/>
      <c r="F416" s="121"/>
    </row>
    <row r="417" spans="2:6" x14ac:dyDescent="0.2">
      <c r="B417" s="121"/>
      <c r="C417" s="121"/>
      <c r="D417" s="121"/>
      <c r="E417" s="121"/>
      <c r="F417" s="121"/>
    </row>
    <row r="418" spans="2:6" x14ac:dyDescent="0.2">
      <c r="B418" s="121"/>
      <c r="C418" s="121"/>
      <c r="D418" s="121"/>
      <c r="E418" s="121"/>
      <c r="F418" s="121"/>
    </row>
    <row r="419" spans="2:6" x14ac:dyDescent="0.2">
      <c r="B419" s="121"/>
      <c r="C419" s="121"/>
      <c r="D419" s="121"/>
      <c r="E419" s="121"/>
      <c r="F419" s="121"/>
    </row>
    <row r="420" spans="2:6" x14ac:dyDescent="0.2">
      <c r="B420" s="121"/>
      <c r="C420" s="121"/>
      <c r="D420" s="121"/>
      <c r="E420" s="121"/>
      <c r="F420" s="121"/>
    </row>
    <row r="421" spans="2:6" x14ac:dyDescent="0.2">
      <c r="B421" s="121"/>
      <c r="C421" s="121"/>
      <c r="D421" s="121"/>
      <c r="E421" s="121"/>
      <c r="F421" s="121"/>
    </row>
    <row r="422" spans="2:6" x14ac:dyDescent="0.2">
      <c r="B422" s="121"/>
      <c r="C422" s="121"/>
      <c r="D422" s="121"/>
      <c r="E422" s="121"/>
      <c r="F422" s="121"/>
    </row>
    <row r="423" spans="2:6" x14ac:dyDescent="0.2">
      <c r="B423" s="121"/>
      <c r="C423" s="121"/>
      <c r="D423" s="121"/>
      <c r="E423" s="121"/>
      <c r="F423" s="121"/>
    </row>
    <row r="424" spans="2:6" x14ac:dyDescent="0.2">
      <c r="B424" s="121"/>
      <c r="C424" s="121"/>
      <c r="D424" s="121"/>
      <c r="E424" s="121"/>
      <c r="F424" s="121"/>
    </row>
    <row r="425" spans="2:6" x14ac:dyDescent="0.2">
      <c r="B425" s="121"/>
      <c r="C425" s="121"/>
      <c r="D425" s="121"/>
      <c r="E425" s="121"/>
      <c r="F425" s="121"/>
    </row>
    <row r="426" spans="2:6" x14ac:dyDescent="0.2">
      <c r="B426" s="121"/>
      <c r="C426" s="121"/>
      <c r="D426" s="121"/>
      <c r="E426" s="121"/>
      <c r="F426" s="121"/>
    </row>
    <row r="427" spans="2:6" x14ac:dyDescent="0.2">
      <c r="B427" s="121"/>
      <c r="C427" s="121"/>
      <c r="D427" s="121"/>
      <c r="E427" s="121"/>
      <c r="F427" s="121"/>
    </row>
    <row r="428" spans="2:6" x14ac:dyDescent="0.2">
      <c r="B428" s="121"/>
      <c r="C428" s="121"/>
      <c r="D428" s="121"/>
      <c r="E428" s="121"/>
      <c r="F428" s="121"/>
    </row>
    <row r="429" spans="2:6" x14ac:dyDescent="0.2">
      <c r="B429" s="121"/>
      <c r="C429" s="121"/>
      <c r="D429" s="121"/>
      <c r="E429" s="121"/>
      <c r="F429" s="121"/>
    </row>
    <row r="430" spans="2:6" x14ac:dyDescent="0.2">
      <c r="B430" s="121"/>
      <c r="C430" s="121"/>
      <c r="D430" s="121"/>
      <c r="E430" s="121"/>
      <c r="F430" s="121"/>
    </row>
    <row r="431" spans="2:6" x14ac:dyDescent="0.2">
      <c r="B431" s="121"/>
      <c r="C431" s="121"/>
      <c r="D431" s="121"/>
      <c r="E431" s="121"/>
      <c r="F431" s="121"/>
    </row>
    <row r="432" spans="2:6" x14ac:dyDescent="0.2">
      <c r="B432" s="121"/>
      <c r="C432" s="121"/>
      <c r="D432" s="121"/>
      <c r="E432" s="121"/>
      <c r="F432" s="121"/>
    </row>
    <row r="433" spans="2:6" x14ac:dyDescent="0.2">
      <c r="B433" s="121"/>
      <c r="C433" s="121"/>
      <c r="D433" s="121"/>
      <c r="E433" s="121"/>
      <c r="F433" s="121"/>
    </row>
    <row r="434" spans="2:6" x14ac:dyDescent="0.2">
      <c r="B434" s="121"/>
      <c r="C434" s="121"/>
      <c r="D434" s="121"/>
      <c r="E434" s="121"/>
      <c r="F434" s="121"/>
    </row>
    <row r="435" spans="2:6" x14ac:dyDescent="0.2">
      <c r="B435" s="121"/>
      <c r="C435" s="121"/>
      <c r="D435" s="121"/>
      <c r="E435" s="121"/>
      <c r="F435" s="121"/>
    </row>
    <row r="436" spans="2:6" x14ac:dyDescent="0.2">
      <c r="B436" s="121"/>
      <c r="C436" s="121"/>
      <c r="D436" s="121"/>
      <c r="E436" s="121"/>
      <c r="F436" s="121"/>
    </row>
    <row r="437" spans="2:6" x14ac:dyDescent="0.2">
      <c r="B437" s="121"/>
      <c r="C437" s="121"/>
      <c r="D437" s="121"/>
      <c r="E437" s="121"/>
      <c r="F437" s="121"/>
    </row>
    <row r="438" spans="2:6" x14ac:dyDescent="0.2">
      <c r="B438" s="121"/>
      <c r="C438" s="121"/>
      <c r="D438" s="121"/>
      <c r="E438" s="121"/>
      <c r="F438" s="121"/>
    </row>
    <row r="439" spans="2:6" x14ac:dyDescent="0.2">
      <c r="B439" s="121"/>
      <c r="C439" s="121"/>
      <c r="D439" s="121"/>
      <c r="E439" s="121"/>
      <c r="F439" s="121"/>
    </row>
    <row r="440" spans="2:6" x14ac:dyDescent="0.2">
      <c r="B440" s="121"/>
      <c r="C440" s="121"/>
      <c r="D440" s="121"/>
      <c r="E440" s="121"/>
      <c r="F440" s="121"/>
    </row>
    <row r="441" spans="2:6" x14ac:dyDescent="0.2">
      <c r="B441" s="121"/>
      <c r="C441" s="121"/>
      <c r="D441" s="121"/>
      <c r="E441" s="121"/>
      <c r="F441" s="121"/>
    </row>
    <row r="442" spans="2:6" x14ac:dyDescent="0.2">
      <c r="B442" s="121"/>
      <c r="C442" s="121"/>
      <c r="D442" s="121"/>
      <c r="E442" s="121"/>
      <c r="F442" s="121"/>
    </row>
    <row r="443" spans="2:6" x14ac:dyDescent="0.2">
      <c r="B443" s="121"/>
      <c r="C443" s="121"/>
      <c r="D443" s="121"/>
      <c r="E443" s="121"/>
      <c r="F443" s="121"/>
    </row>
    <row r="444" spans="2:6" x14ac:dyDescent="0.2">
      <c r="B444" s="121"/>
      <c r="C444" s="121"/>
      <c r="D444" s="121"/>
      <c r="E444" s="121"/>
      <c r="F444" s="121"/>
    </row>
    <row r="445" spans="2:6" x14ac:dyDescent="0.2">
      <c r="B445" s="121"/>
      <c r="C445" s="121"/>
      <c r="D445" s="121"/>
      <c r="E445" s="121"/>
      <c r="F445" s="121"/>
    </row>
    <row r="446" spans="2:6" x14ac:dyDescent="0.2">
      <c r="B446" s="121"/>
      <c r="C446" s="121"/>
      <c r="D446" s="121"/>
      <c r="E446" s="121"/>
      <c r="F446" s="121"/>
    </row>
    <row r="447" spans="2:6" x14ac:dyDescent="0.2">
      <c r="B447" s="121"/>
      <c r="C447" s="121"/>
      <c r="D447" s="121"/>
      <c r="E447" s="121"/>
      <c r="F447" s="121"/>
    </row>
    <row r="448" spans="2:6" x14ac:dyDescent="0.2">
      <c r="B448" s="121"/>
      <c r="C448" s="121"/>
      <c r="D448" s="121"/>
      <c r="E448" s="121"/>
      <c r="F448" s="121"/>
    </row>
    <row r="449" spans="2:6" x14ac:dyDescent="0.2">
      <c r="B449" s="121"/>
      <c r="C449" s="121"/>
      <c r="D449" s="121"/>
      <c r="E449" s="121"/>
      <c r="F449" s="121"/>
    </row>
    <row r="450" spans="2:6" x14ac:dyDescent="0.2">
      <c r="B450" s="121"/>
      <c r="C450" s="121"/>
      <c r="D450" s="121"/>
      <c r="E450" s="121"/>
      <c r="F450" s="121"/>
    </row>
    <row r="451" spans="2:6" x14ac:dyDescent="0.2">
      <c r="B451" s="121"/>
      <c r="C451" s="121"/>
      <c r="D451" s="121"/>
      <c r="E451" s="121"/>
      <c r="F451" s="121"/>
    </row>
    <row r="452" spans="2:6" x14ac:dyDescent="0.2">
      <c r="B452" s="121"/>
      <c r="C452" s="121"/>
      <c r="D452" s="121"/>
      <c r="E452" s="121"/>
      <c r="F452" s="121"/>
    </row>
    <row r="453" spans="2:6" x14ac:dyDescent="0.2">
      <c r="B453" s="121"/>
      <c r="C453" s="121"/>
      <c r="D453" s="121"/>
      <c r="E453" s="121"/>
      <c r="F453" s="121"/>
    </row>
    <row r="454" spans="2:6" x14ac:dyDescent="0.2">
      <c r="B454" s="121"/>
      <c r="C454" s="121"/>
      <c r="D454" s="121"/>
      <c r="E454" s="121"/>
      <c r="F454" s="121"/>
    </row>
    <row r="455" spans="2:6" x14ac:dyDescent="0.2">
      <c r="B455" s="121"/>
      <c r="C455" s="121"/>
      <c r="D455" s="121"/>
      <c r="E455" s="121"/>
      <c r="F455" s="121"/>
    </row>
    <row r="456" spans="2:6" x14ac:dyDescent="0.2">
      <c r="B456" s="121"/>
      <c r="C456" s="121"/>
      <c r="D456" s="121"/>
      <c r="E456" s="121"/>
      <c r="F456" s="121"/>
    </row>
    <row r="457" spans="2:6" x14ac:dyDescent="0.2">
      <c r="B457" s="121"/>
      <c r="C457" s="121"/>
      <c r="D457" s="121"/>
      <c r="E457" s="121"/>
      <c r="F457" s="121"/>
    </row>
    <row r="458" spans="2:6" x14ac:dyDescent="0.2">
      <c r="B458" s="121"/>
      <c r="C458" s="121"/>
      <c r="D458" s="121"/>
      <c r="E458" s="121"/>
      <c r="F458" s="121"/>
    </row>
    <row r="459" spans="2:6" x14ac:dyDescent="0.2">
      <c r="B459" s="121"/>
      <c r="C459" s="121"/>
      <c r="D459" s="121"/>
      <c r="E459" s="121"/>
      <c r="F459" s="121"/>
    </row>
    <row r="460" spans="2:6" x14ac:dyDescent="0.2">
      <c r="B460" s="121"/>
      <c r="C460" s="121"/>
      <c r="D460" s="121"/>
      <c r="E460" s="121"/>
      <c r="F460" s="121"/>
    </row>
    <row r="461" spans="2:6" x14ac:dyDescent="0.2">
      <c r="B461" s="121"/>
      <c r="C461" s="121"/>
      <c r="D461" s="121"/>
      <c r="E461" s="121"/>
      <c r="F461" s="121"/>
    </row>
    <row r="462" spans="2:6" x14ac:dyDescent="0.2">
      <c r="B462" s="121"/>
      <c r="C462" s="121"/>
      <c r="D462" s="121"/>
      <c r="E462" s="121"/>
      <c r="F462" s="121"/>
    </row>
    <row r="463" spans="2:6" x14ac:dyDescent="0.2">
      <c r="B463" s="121"/>
      <c r="C463" s="121"/>
      <c r="D463" s="121"/>
      <c r="E463" s="121"/>
      <c r="F463" s="121"/>
    </row>
    <row r="464" spans="2:6" x14ac:dyDescent="0.2">
      <c r="B464" s="121"/>
      <c r="C464" s="121"/>
      <c r="D464" s="121"/>
      <c r="E464" s="121"/>
      <c r="F464" s="121"/>
    </row>
    <row r="465" spans="2:6" x14ac:dyDescent="0.2">
      <c r="B465" s="121"/>
      <c r="C465" s="121"/>
      <c r="D465" s="121"/>
      <c r="E465" s="121"/>
      <c r="F465" s="121"/>
    </row>
    <row r="466" spans="2:6" x14ac:dyDescent="0.2">
      <c r="B466" s="121"/>
      <c r="C466" s="121"/>
      <c r="D466" s="121"/>
      <c r="E466" s="121"/>
      <c r="F466" s="121"/>
    </row>
    <row r="467" spans="2:6" x14ac:dyDescent="0.2">
      <c r="B467" s="121"/>
      <c r="C467" s="121"/>
      <c r="D467" s="121"/>
      <c r="E467" s="121"/>
      <c r="F467" s="121"/>
    </row>
    <row r="468" spans="2:6" x14ac:dyDescent="0.2">
      <c r="B468" s="121"/>
      <c r="C468" s="121"/>
      <c r="D468" s="121"/>
      <c r="E468" s="121"/>
      <c r="F468" s="121"/>
    </row>
    <row r="469" spans="2:6" x14ac:dyDescent="0.2">
      <c r="B469" s="121"/>
      <c r="C469" s="121"/>
      <c r="D469" s="121"/>
      <c r="E469" s="121"/>
      <c r="F469" s="121"/>
    </row>
    <row r="470" spans="2:6" x14ac:dyDescent="0.2">
      <c r="B470" s="121"/>
      <c r="C470" s="121"/>
      <c r="D470" s="121"/>
      <c r="E470" s="121"/>
      <c r="F470" s="121"/>
    </row>
    <row r="471" spans="2:6" x14ac:dyDescent="0.2">
      <c r="B471" s="121"/>
      <c r="C471" s="121"/>
      <c r="D471" s="121"/>
      <c r="E471" s="121"/>
      <c r="F471" s="121"/>
    </row>
    <row r="472" spans="2:6" x14ac:dyDescent="0.2">
      <c r="B472" s="121"/>
      <c r="C472" s="121"/>
      <c r="D472" s="121"/>
      <c r="E472" s="121"/>
      <c r="F472" s="121"/>
    </row>
    <row r="473" spans="2:6" x14ac:dyDescent="0.2">
      <c r="B473" s="121"/>
      <c r="C473" s="121"/>
      <c r="D473" s="121"/>
      <c r="E473" s="121"/>
      <c r="F473" s="121"/>
    </row>
    <row r="474" spans="2:6" x14ac:dyDescent="0.2">
      <c r="B474" s="121"/>
      <c r="C474" s="121"/>
      <c r="D474" s="121"/>
      <c r="E474" s="121"/>
      <c r="F474" s="121"/>
    </row>
    <row r="475" spans="2:6" x14ac:dyDescent="0.2">
      <c r="B475" s="121"/>
      <c r="C475" s="121"/>
      <c r="D475" s="121"/>
      <c r="E475" s="121"/>
      <c r="F475" s="121"/>
    </row>
    <row r="476" spans="2:6" x14ac:dyDescent="0.2">
      <c r="B476" s="121"/>
      <c r="C476" s="121"/>
      <c r="D476" s="121"/>
      <c r="E476" s="121"/>
      <c r="F476" s="121"/>
    </row>
    <row r="477" spans="2:6" x14ac:dyDescent="0.2">
      <c r="B477" s="121"/>
      <c r="C477" s="121"/>
      <c r="D477" s="121"/>
      <c r="E477" s="121"/>
      <c r="F477" s="121"/>
    </row>
    <row r="478" spans="2:6" x14ac:dyDescent="0.2">
      <c r="B478" s="121"/>
      <c r="C478" s="121"/>
      <c r="D478" s="121"/>
      <c r="E478" s="121"/>
      <c r="F478" s="121"/>
    </row>
    <row r="479" spans="2:6" x14ac:dyDescent="0.2">
      <c r="B479" s="121"/>
      <c r="C479" s="121"/>
      <c r="D479" s="121"/>
      <c r="E479" s="121"/>
      <c r="F479" s="121"/>
    </row>
    <row r="480" spans="2:6" x14ac:dyDescent="0.2">
      <c r="B480" s="121"/>
      <c r="C480" s="121"/>
      <c r="D480" s="121"/>
      <c r="E480" s="121"/>
      <c r="F480" s="121"/>
    </row>
    <row r="481" spans="2:6" x14ac:dyDescent="0.2">
      <c r="B481" s="121"/>
      <c r="C481" s="121"/>
      <c r="D481" s="121"/>
      <c r="E481" s="121"/>
      <c r="F481" s="121"/>
    </row>
    <row r="482" spans="2:6" x14ac:dyDescent="0.2">
      <c r="B482" s="121"/>
      <c r="C482" s="121"/>
      <c r="D482" s="121"/>
      <c r="E482" s="121"/>
      <c r="F482" s="121"/>
    </row>
    <row r="483" spans="2:6" x14ac:dyDescent="0.2">
      <c r="B483" s="121"/>
      <c r="C483" s="121"/>
      <c r="D483" s="121"/>
      <c r="E483" s="121"/>
      <c r="F483" s="121"/>
    </row>
    <row r="484" spans="2:6" x14ac:dyDescent="0.2">
      <c r="B484" s="121"/>
      <c r="C484" s="121"/>
      <c r="D484" s="121"/>
      <c r="E484" s="121"/>
      <c r="F484" s="121"/>
    </row>
    <row r="485" spans="2:6" x14ac:dyDescent="0.2">
      <c r="B485" s="121"/>
      <c r="C485" s="121"/>
      <c r="D485" s="121"/>
      <c r="E485" s="121"/>
      <c r="F485" s="121"/>
    </row>
    <row r="486" spans="2:6" x14ac:dyDescent="0.2">
      <c r="B486" s="121"/>
      <c r="C486" s="121"/>
      <c r="D486" s="121"/>
      <c r="E486" s="121"/>
      <c r="F486" s="121"/>
    </row>
    <row r="487" spans="2:6" x14ac:dyDescent="0.2">
      <c r="B487" s="121"/>
      <c r="C487" s="121"/>
      <c r="D487" s="121"/>
      <c r="E487" s="121"/>
      <c r="F487" s="121"/>
    </row>
    <row r="488" spans="2:6" x14ac:dyDescent="0.2">
      <c r="B488" s="121"/>
      <c r="C488" s="121"/>
      <c r="D488" s="121"/>
      <c r="E488" s="121"/>
      <c r="F488" s="121"/>
    </row>
    <row r="489" spans="2:6" x14ac:dyDescent="0.2">
      <c r="B489" s="121"/>
      <c r="C489" s="121"/>
      <c r="D489" s="121"/>
      <c r="E489" s="121"/>
      <c r="F489" s="121"/>
    </row>
    <row r="490" spans="2:6" x14ac:dyDescent="0.2">
      <c r="B490" s="121"/>
      <c r="C490" s="121"/>
      <c r="D490" s="121"/>
      <c r="E490" s="121"/>
      <c r="F490" s="121"/>
    </row>
    <row r="491" spans="2:6" x14ac:dyDescent="0.2">
      <c r="B491" s="121"/>
      <c r="C491" s="121"/>
      <c r="D491" s="121"/>
      <c r="E491" s="121"/>
      <c r="F491" s="121"/>
    </row>
    <row r="492" spans="2:6" x14ac:dyDescent="0.2">
      <c r="B492" s="121"/>
      <c r="C492" s="121"/>
      <c r="D492" s="121"/>
      <c r="E492" s="121"/>
      <c r="F492" s="121"/>
    </row>
    <row r="493" spans="2:6" x14ac:dyDescent="0.2">
      <c r="B493" s="121"/>
      <c r="C493" s="121"/>
      <c r="D493" s="121"/>
      <c r="E493" s="121"/>
      <c r="F493" s="121"/>
    </row>
    <row r="494" spans="2:6" x14ac:dyDescent="0.2">
      <c r="B494" s="121"/>
      <c r="C494" s="121"/>
      <c r="D494" s="121"/>
      <c r="E494" s="121"/>
      <c r="F494" s="121"/>
    </row>
    <row r="495" spans="2:6" x14ac:dyDescent="0.2">
      <c r="B495" s="121"/>
      <c r="C495" s="121"/>
      <c r="D495" s="121"/>
      <c r="E495" s="121"/>
      <c r="F495" s="121"/>
    </row>
    <row r="496" spans="2:6" x14ac:dyDescent="0.2">
      <c r="B496" s="121"/>
      <c r="C496" s="121"/>
      <c r="D496" s="121"/>
      <c r="E496" s="121"/>
      <c r="F496" s="121"/>
    </row>
    <row r="497" spans="2:6" x14ac:dyDescent="0.2">
      <c r="B497" s="121"/>
      <c r="C497" s="121"/>
      <c r="D497" s="121"/>
      <c r="E497" s="121"/>
      <c r="F497" s="121"/>
    </row>
    <row r="498" spans="2:6" x14ac:dyDescent="0.2">
      <c r="B498" s="121"/>
      <c r="C498" s="121"/>
      <c r="D498" s="121"/>
      <c r="E498" s="121"/>
      <c r="F498" s="121"/>
    </row>
    <row r="499" spans="2:6" x14ac:dyDescent="0.2">
      <c r="B499" s="121"/>
      <c r="C499" s="121"/>
      <c r="D499" s="121"/>
      <c r="E499" s="121"/>
      <c r="F499" s="121"/>
    </row>
    <row r="500" spans="2:6" x14ac:dyDescent="0.2">
      <c r="B500" s="121"/>
      <c r="C500" s="121"/>
      <c r="D500" s="121"/>
      <c r="E500" s="121"/>
      <c r="F500" s="121"/>
    </row>
    <row r="501" spans="2:6" x14ac:dyDescent="0.2">
      <c r="B501" s="121"/>
      <c r="C501" s="121"/>
      <c r="D501" s="121"/>
      <c r="E501" s="121"/>
      <c r="F501" s="121"/>
    </row>
    <row r="502" spans="2:6" x14ac:dyDescent="0.2">
      <c r="B502" s="121"/>
      <c r="C502" s="121"/>
      <c r="D502" s="121"/>
      <c r="E502" s="121"/>
      <c r="F502" s="121"/>
    </row>
    <row r="503" spans="2:6" x14ac:dyDescent="0.2">
      <c r="B503" s="121"/>
      <c r="C503" s="121"/>
      <c r="D503" s="121"/>
      <c r="E503" s="121"/>
      <c r="F503" s="121"/>
    </row>
    <row r="504" spans="2:6" x14ac:dyDescent="0.2">
      <c r="B504" s="121"/>
      <c r="C504" s="121"/>
      <c r="D504" s="121"/>
      <c r="E504" s="121"/>
      <c r="F504" s="121"/>
    </row>
    <row r="505" spans="2:6" x14ac:dyDescent="0.2">
      <c r="B505" s="121"/>
      <c r="C505" s="121"/>
      <c r="D505" s="121"/>
      <c r="E505" s="121"/>
      <c r="F505" s="121"/>
    </row>
    <row r="506" spans="2:6" x14ac:dyDescent="0.2">
      <c r="B506" s="121"/>
      <c r="C506" s="121"/>
      <c r="D506" s="121"/>
      <c r="E506" s="121"/>
      <c r="F506" s="121"/>
    </row>
    <row r="507" spans="2:6" x14ac:dyDescent="0.2">
      <c r="B507" s="121"/>
      <c r="C507" s="121"/>
      <c r="D507" s="121"/>
      <c r="E507" s="121"/>
      <c r="F507" s="121"/>
    </row>
    <row r="508" spans="2:6" x14ac:dyDescent="0.2">
      <c r="B508" s="121"/>
      <c r="C508" s="121"/>
      <c r="D508" s="121"/>
      <c r="E508" s="121"/>
      <c r="F508" s="121"/>
    </row>
    <row r="509" spans="2:6" x14ac:dyDescent="0.2">
      <c r="B509" s="121"/>
      <c r="C509" s="121"/>
      <c r="D509" s="121"/>
      <c r="E509" s="121"/>
      <c r="F509" s="121"/>
    </row>
    <row r="510" spans="2:6" x14ac:dyDescent="0.2">
      <c r="B510" s="121"/>
      <c r="C510" s="121"/>
      <c r="D510" s="121"/>
      <c r="E510" s="121"/>
      <c r="F510" s="121"/>
    </row>
    <row r="511" spans="2:6" x14ac:dyDescent="0.2">
      <c r="B511" s="121"/>
      <c r="C511" s="121"/>
      <c r="D511" s="121"/>
      <c r="E511" s="121"/>
      <c r="F511" s="121"/>
    </row>
    <row r="512" spans="2:6" x14ac:dyDescent="0.2">
      <c r="B512" s="121"/>
      <c r="C512" s="121"/>
      <c r="D512" s="121"/>
      <c r="E512" s="121"/>
      <c r="F512" s="121"/>
    </row>
    <row r="513" spans="2:6" x14ac:dyDescent="0.2">
      <c r="B513" s="121"/>
      <c r="C513" s="121"/>
      <c r="D513" s="121"/>
      <c r="E513" s="121"/>
      <c r="F513" s="121"/>
    </row>
    <row r="514" spans="2:6" x14ac:dyDescent="0.2">
      <c r="B514" s="121"/>
      <c r="C514" s="121"/>
      <c r="D514" s="121"/>
      <c r="E514" s="121"/>
      <c r="F514" s="121"/>
    </row>
    <row r="515" spans="2:6" x14ac:dyDescent="0.2">
      <c r="B515" s="121"/>
      <c r="C515" s="121"/>
      <c r="D515" s="121"/>
      <c r="E515" s="121"/>
      <c r="F515" s="121"/>
    </row>
    <row r="516" spans="2:6" x14ac:dyDescent="0.2">
      <c r="B516" s="121"/>
      <c r="C516" s="121"/>
      <c r="D516" s="121"/>
      <c r="E516" s="121"/>
      <c r="F516" s="121"/>
    </row>
    <row r="517" spans="2:6" x14ac:dyDescent="0.2">
      <c r="B517" s="121"/>
      <c r="C517" s="121"/>
      <c r="D517" s="121"/>
      <c r="E517" s="121"/>
      <c r="F517" s="121"/>
    </row>
    <row r="518" spans="2:6" x14ac:dyDescent="0.2">
      <c r="B518" s="121"/>
      <c r="C518" s="121"/>
      <c r="D518" s="121"/>
      <c r="E518" s="121"/>
      <c r="F518" s="121"/>
    </row>
    <row r="519" spans="2:6" x14ac:dyDescent="0.2">
      <c r="B519" s="121"/>
      <c r="C519" s="121"/>
      <c r="D519" s="121"/>
      <c r="E519" s="121"/>
      <c r="F519" s="121"/>
    </row>
    <row r="520" spans="2:6" x14ac:dyDescent="0.2">
      <c r="B520" s="121"/>
      <c r="C520" s="121"/>
      <c r="D520" s="121"/>
      <c r="E520" s="121"/>
      <c r="F520" s="121"/>
    </row>
    <row r="521" spans="2:6" x14ac:dyDescent="0.2">
      <c r="B521" s="121"/>
      <c r="C521" s="121"/>
      <c r="D521" s="121"/>
      <c r="E521" s="121"/>
      <c r="F521" s="121"/>
    </row>
    <row r="522" spans="2:6" x14ac:dyDescent="0.2">
      <c r="B522" s="121"/>
      <c r="C522" s="121"/>
      <c r="D522" s="121"/>
      <c r="E522" s="121"/>
      <c r="F522" s="121"/>
    </row>
    <row r="523" spans="2:6" x14ac:dyDescent="0.2">
      <c r="B523" s="121"/>
      <c r="C523" s="121"/>
      <c r="D523" s="121"/>
      <c r="E523" s="121"/>
      <c r="F523" s="121"/>
    </row>
    <row r="524" spans="2:6" x14ac:dyDescent="0.2">
      <c r="B524" s="121"/>
      <c r="C524" s="121"/>
      <c r="D524" s="121"/>
      <c r="E524" s="121"/>
      <c r="F524" s="121"/>
    </row>
    <row r="525" spans="2:6" x14ac:dyDescent="0.2">
      <c r="B525" s="121"/>
      <c r="C525" s="121"/>
      <c r="D525" s="121"/>
      <c r="E525" s="121"/>
      <c r="F525" s="121"/>
    </row>
    <row r="526" spans="2:6" x14ac:dyDescent="0.2">
      <c r="B526" s="121"/>
      <c r="C526" s="121"/>
      <c r="D526" s="121"/>
      <c r="E526" s="121"/>
      <c r="F526" s="121"/>
    </row>
    <row r="527" spans="2:6" x14ac:dyDescent="0.2">
      <c r="B527" s="121"/>
      <c r="C527" s="121"/>
      <c r="D527" s="121"/>
      <c r="E527" s="121"/>
      <c r="F527" s="121"/>
    </row>
    <row r="528" spans="2:6" x14ac:dyDescent="0.2">
      <c r="B528" s="121"/>
      <c r="C528" s="121"/>
      <c r="D528" s="121"/>
      <c r="E528" s="121"/>
      <c r="F528" s="121"/>
    </row>
    <row r="529" spans="2:6" x14ac:dyDescent="0.2">
      <c r="B529" s="121"/>
      <c r="C529" s="121"/>
      <c r="D529" s="121"/>
      <c r="E529" s="121"/>
      <c r="F529" s="121"/>
    </row>
    <row r="530" spans="2:6" x14ac:dyDescent="0.2">
      <c r="B530" s="121"/>
      <c r="C530" s="121"/>
      <c r="D530" s="121"/>
      <c r="E530" s="121"/>
      <c r="F530" s="121"/>
    </row>
    <row r="531" spans="2:6" x14ac:dyDescent="0.2">
      <c r="B531" s="121"/>
      <c r="C531" s="121"/>
      <c r="D531" s="121"/>
      <c r="E531" s="121"/>
      <c r="F531" s="121"/>
    </row>
    <row r="532" spans="2:6" x14ac:dyDescent="0.2">
      <c r="B532" s="121"/>
      <c r="C532" s="121"/>
      <c r="D532" s="121"/>
      <c r="E532" s="121"/>
      <c r="F532" s="121"/>
    </row>
    <row r="533" spans="2:6" x14ac:dyDescent="0.2">
      <c r="B533" s="121"/>
      <c r="C533" s="121"/>
      <c r="D533" s="121"/>
      <c r="E533" s="121"/>
      <c r="F533" s="121"/>
    </row>
    <row r="534" spans="2:6" x14ac:dyDescent="0.2">
      <c r="B534" s="121"/>
      <c r="C534" s="121"/>
      <c r="D534" s="121"/>
      <c r="E534" s="121"/>
      <c r="F534" s="121"/>
    </row>
    <row r="535" spans="2:6" x14ac:dyDescent="0.2">
      <c r="B535" s="121"/>
      <c r="C535" s="121"/>
      <c r="D535" s="121"/>
      <c r="E535" s="121"/>
      <c r="F535" s="121"/>
    </row>
    <row r="536" spans="2:6" x14ac:dyDescent="0.2">
      <c r="B536" s="121"/>
      <c r="C536" s="121"/>
      <c r="D536" s="121"/>
      <c r="E536" s="121"/>
      <c r="F536" s="121"/>
    </row>
    <row r="537" spans="2:6" x14ac:dyDescent="0.2">
      <c r="B537" s="121"/>
      <c r="C537" s="121"/>
      <c r="D537" s="121"/>
      <c r="E537" s="121"/>
      <c r="F537" s="121"/>
    </row>
    <row r="538" spans="2:6" x14ac:dyDescent="0.2">
      <c r="B538" s="121"/>
      <c r="C538" s="121"/>
      <c r="D538" s="121"/>
      <c r="E538" s="121"/>
      <c r="F538" s="121"/>
    </row>
    <row r="539" spans="2:6" x14ac:dyDescent="0.2">
      <c r="B539" s="121"/>
      <c r="C539" s="121"/>
      <c r="D539" s="121"/>
      <c r="E539" s="121"/>
      <c r="F539" s="121"/>
    </row>
    <row r="540" spans="2:6" x14ac:dyDescent="0.2">
      <c r="B540" s="121"/>
      <c r="C540" s="121"/>
      <c r="D540" s="121"/>
      <c r="E540" s="121"/>
      <c r="F540" s="121"/>
    </row>
    <row r="541" spans="2:6" x14ac:dyDescent="0.2">
      <c r="B541" s="121"/>
      <c r="C541" s="121"/>
      <c r="D541" s="121"/>
      <c r="E541" s="121"/>
      <c r="F541" s="121"/>
    </row>
    <row r="542" spans="2:6" x14ac:dyDescent="0.2">
      <c r="B542" s="121"/>
      <c r="C542" s="121"/>
      <c r="D542" s="121"/>
      <c r="E542" s="121"/>
      <c r="F542" s="121"/>
    </row>
    <row r="543" spans="2:6" x14ac:dyDescent="0.2">
      <c r="B543" s="121"/>
      <c r="C543" s="121"/>
      <c r="D543" s="121"/>
      <c r="E543" s="121"/>
      <c r="F543" s="121"/>
    </row>
    <row r="544" spans="2:6" x14ac:dyDescent="0.2">
      <c r="B544" s="121"/>
      <c r="C544" s="121"/>
      <c r="D544" s="121"/>
      <c r="E544" s="121"/>
      <c r="F544" s="121"/>
    </row>
    <row r="545" spans="2:6" x14ac:dyDescent="0.2">
      <c r="B545" s="121"/>
      <c r="C545" s="121"/>
      <c r="D545" s="121"/>
      <c r="E545" s="121"/>
      <c r="F545" s="121"/>
    </row>
    <row r="546" spans="2:6" x14ac:dyDescent="0.2">
      <c r="B546" s="121"/>
      <c r="C546" s="121"/>
      <c r="D546" s="121"/>
      <c r="E546" s="121"/>
      <c r="F546" s="121"/>
    </row>
    <row r="547" spans="2:6" x14ac:dyDescent="0.2">
      <c r="B547" s="121"/>
      <c r="C547" s="121"/>
      <c r="D547" s="121"/>
      <c r="E547" s="121"/>
      <c r="F547" s="121"/>
    </row>
    <row r="548" spans="2:6" x14ac:dyDescent="0.2">
      <c r="B548" s="121"/>
      <c r="C548" s="121"/>
      <c r="D548" s="121"/>
      <c r="E548" s="121"/>
      <c r="F548" s="121"/>
    </row>
    <row r="549" spans="2:6" x14ac:dyDescent="0.2">
      <c r="B549" s="121"/>
      <c r="C549" s="121"/>
      <c r="D549" s="121"/>
      <c r="E549" s="121"/>
      <c r="F549" s="121"/>
    </row>
    <row r="550" spans="2:6" x14ac:dyDescent="0.2">
      <c r="B550" s="121"/>
      <c r="C550" s="121"/>
      <c r="D550" s="121"/>
      <c r="E550" s="121"/>
      <c r="F550" s="121"/>
    </row>
    <row r="551" spans="2:6" x14ac:dyDescent="0.2">
      <c r="B551" s="121"/>
      <c r="C551" s="121"/>
      <c r="D551" s="121"/>
      <c r="E551" s="121"/>
      <c r="F551" s="121"/>
    </row>
    <row r="552" spans="2:6" x14ac:dyDescent="0.2">
      <c r="B552" s="121"/>
      <c r="C552" s="121"/>
      <c r="D552" s="121"/>
      <c r="E552" s="121"/>
      <c r="F552" s="121"/>
    </row>
    <row r="553" spans="2:6" x14ac:dyDescent="0.2">
      <c r="B553" s="121"/>
      <c r="C553" s="121"/>
      <c r="D553" s="121"/>
      <c r="E553" s="121"/>
      <c r="F553" s="121"/>
    </row>
    <row r="554" spans="2:6" x14ac:dyDescent="0.2">
      <c r="B554" s="121"/>
      <c r="C554" s="121"/>
      <c r="D554" s="121"/>
      <c r="E554" s="121"/>
      <c r="F554" s="121"/>
    </row>
    <row r="555" spans="2:6" x14ac:dyDescent="0.2">
      <c r="B555" s="121"/>
      <c r="C555" s="121"/>
      <c r="D555" s="121"/>
      <c r="E555" s="121"/>
      <c r="F555" s="121"/>
    </row>
    <row r="556" spans="2:6" x14ac:dyDescent="0.2">
      <c r="B556" s="121"/>
      <c r="C556" s="121"/>
      <c r="D556" s="121"/>
      <c r="E556" s="121"/>
      <c r="F556" s="121"/>
    </row>
    <row r="557" spans="2:6" x14ac:dyDescent="0.2">
      <c r="B557" s="121"/>
      <c r="C557" s="121"/>
      <c r="D557" s="121"/>
      <c r="E557" s="121"/>
      <c r="F557" s="121"/>
    </row>
    <row r="558" spans="2:6" x14ac:dyDescent="0.2">
      <c r="B558" s="121"/>
      <c r="C558" s="121"/>
      <c r="D558" s="121"/>
      <c r="E558" s="121"/>
      <c r="F558" s="121"/>
    </row>
    <row r="559" spans="2:6" x14ac:dyDescent="0.2">
      <c r="B559" s="121"/>
      <c r="C559" s="121"/>
      <c r="D559" s="121"/>
      <c r="E559" s="121"/>
      <c r="F559" s="121"/>
    </row>
    <row r="560" spans="2:6" x14ac:dyDescent="0.2">
      <c r="B560" s="121"/>
      <c r="C560" s="121"/>
      <c r="D560" s="121"/>
      <c r="E560" s="121"/>
      <c r="F560" s="121"/>
    </row>
    <row r="561" spans="2:6" x14ac:dyDescent="0.2">
      <c r="B561" s="121"/>
      <c r="C561" s="121"/>
      <c r="D561" s="121"/>
      <c r="E561" s="121"/>
      <c r="F561" s="121"/>
    </row>
    <row r="562" spans="2:6" x14ac:dyDescent="0.2">
      <c r="B562" s="121"/>
      <c r="C562" s="121"/>
      <c r="D562" s="121"/>
      <c r="E562" s="121"/>
      <c r="F562" s="121"/>
    </row>
    <row r="563" spans="2:6" x14ac:dyDescent="0.2">
      <c r="B563" s="121"/>
      <c r="C563" s="121"/>
      <c r="D563" s="121"/>
      <c r="E563" s="121"/>
      <c r="F563" s="121"/>
    </row>
    <row r="564" spans="2:6" x14ac:dyDescent="0.2">
      <c r="B564" s="121"/>
      <c r="C564" s="121"/>
      <c r="D564" s="121"/>
      <c r="E564" s="121"/>
      <c r="F564" s="121"/>
    </row>
    <row r="565" spans="2:6" x14ac:dyDescent="0.2">
      <c r="B565" s="121"/>
      <c r="C565" s="121"/>
      <c r="D565" s="121"/>
      <c r="E565" s="121"/>
      <c r="F565" s="121"/>
    </row>
    <row r="566" spans="2:6" x14ac:dyDescent="0.2">
      <c r="B566" s="121"/>
      <c r="C566" s="121"/>
      <c r="D566" s="121"/>
      <c r="E566" s="121"/>
      <c r="F566" s="121"/>
    </row>
    <row r="567" spans="2:6" x14ac:dyDescent="0.2">
      <c r="B567" s="121"/>
      <c r="C567" s="121"/>
      <c r="D567" s="121"/>
      <c r="E567" s="121"/>
      <c r="F567" s="121"/>
    </row>
    <row r="568" spans="2:6" x14ac:dyDescent="0.2">
      <c r="B568" s="121"/>
      <c r="C568" s="121"/>
      <c r="D568" s="121"/>
      <c r="E568" s="121"/>
      <c r="F568" s="121"/>
    </row>
    <row r="569" spans="2:6" x14ac:dyDescent="0.2">
      <c r="B569" s="121"/>
      <c r="C569" s="121"/>
      <c r="D569" s="121"/>
      <c r="E569" s="121"/>
      <c r="F569" s="121"/>
    </row>
    <row r="570" spans="2:6" x14ac:dyDescent="0.2">
      <c r="B570" s="121"/>
      <c r="C570" s="121"/>
      <c r="D570" s="121"/>
      <c r="E570" s="121"/>
      <c r="F570" s="121"/>
    </row>
    <row r="571" spans="2:6" x14ac:dyDescent="0.2">
      <c r="B571" s="121"/>
      <c r="C571" s="121"/>
      <c r="D571" s="121"/>
      <c r="E571" s="121"/>
      <c r="F571" s="121"/>
    </row>
    <row r="572" spans="2:6" x14ac:dyDescent="0.2">
      <c r="B572" s="121"/>
      <c r="C572" s="121"/>
      <c r="D572" s="121"/>
      <c r="E572" s="121"/>
      <c r="F572" s="121"/>
    </row>
    <row r="573" spans="2:6" x14ac:dyDescent="0.2">
      <c r="B573" s="121"/>
      <c r="C573" s="121"/>
      <c r="D573" s="121"/>
      <c r="E573" s="121"/>
      <c r="F573" s="121"/>
    </row>
    <row r="574" spans="2:6" x14ac:dyDescent="0.2">
      <c r="B574" s="121"/>
      <c r="C574" s="121"/>
      <c r="D574" s="121"/>
      <c r="E574" s="121"/>
      <c r="F574" s="121"/>
    </row>
    <row r="575" spans="2:6" x14ac:dyDescent="0.2">
      <c r="B575" s="121"/>
      <c r="C575" s="121"/>
      <c r="D575" s="121"/>
      <c r="E575" s="121"/>
      <c r="F575" s="121"/>
    </row>
    <row r="576" spans="2:6" x14ac:dyDescent="0.2">
      <c r="B576" s="121"/>
      <c r="C576" s="121"/>
      <c r="D576" s="121"/>
      <c r="E576" s="121"/>
      <c r="F576" s="121"/>
    </row>
    <row r="577" spans="2:6" x14ac:dyDescent="0.2">
      <c r="B577" s="121"/>
      <c r="C577" s="121"/>
      <c r="D577" s="121"/>
      <c r="E577" s="121"/>
      <c r="F577" s="121"/>
    </row>
    <row r="578" spans="2:6" x14ac:dyDescent="0.2">
      <c r="B578" s="121"/>
      <c r="C578" s="121"/>
      <c r="D578" s="121"/>
      <c r="E578" s="121"/>
      <c r="F578" s="121"/>
    </row>
    <row r="579" spans="2:6" x14ac:dyDescent="0.2">
      <c r="B579" s="121"/>
      <c r="C579" s="121"/>
      <c r="D579" s="121"/>
      <c r="E579" s="121"/>
      <c r="F579" s="121"/>
    </row>
    <row r="580" spans="2:6" x14ac:dyDescent="0.2">
      <c r="B580" s="121"/>
      <c r="C580" s="121"/>
      <c r="D580" s="121"/>
      <c r="E580" s="121"/>
      <c r="F580" s="121"/>
    </row>
    <row r="581" spans="2:6" x14ac:dyDescent="0.2">
      <c r="B581" s="121"/>
      <c r="C581" s="121"/>
      <c r="D581" s="121"/>
      <c r="E581" s="121"/>
      <c r="F581" s="121"/>
    </row>
    <row r="582" spans="2:6" x14ac:dyDescent="0.2">
      <c r="B582" s="121"/>
      <c r="C582" s="121"/>
      <c r="D582" s="121"/>
      <c r="E582" s="121"/>
      <c r="F582" s="121"/>
    </row>
    <row r="583" spans="2:6" x14ac:dyDescent="0.2">
      <c r="B583" s="121"/>
      <c r="C583" s="121"/>
      <c r="D583" s="121"/>
      <c r="E583" s="121"/>
      <c r="F583" s="121"/>
    </row>
    <row r="584" spans="2:6" x14ac:dyDescent="0.2">
      <c r="B584" s="121"/>
      <c r="C584" s="121"/>
      <c r="D584" s="121"/>
      <c r="E584" s="121"/>
      <c r="F584" s="121"/>
    </row>
    <row r="585" spans="2:6" x14ac:dyDescent="0.2">
      <c r="B585" s="121"/>
      <c r="C585" s="121"/>
      <c r="D585" s="121"/>
      <c r="E585" s="121"/>
      <c r="F585" s="121"/>
    </row>
    <row r="586" spans="2:6" x14ac:dyDescent="0.2">
      <c r="B586" s="121"/>
      <c r="C586" s="121"/>
      <c r="D586" s="121"/>
      <c r="E586" s="121"/>
      <c r="F586" s="121"/>
    </row>
    <row r="587" spans="2:6" x14ac:dyDescent="0.2">
      <c r="B587" s="121"/>
      <c r="C587" s="121"/>
      <c r="D587" s="121"/>
      <c r="E587" s="121"/>
      <c r="F587" s="121"/>
    </row>
    <row r="588" spans="2:6" x14ac:dyDescent="0.2">
      <c r="B588" s="121"/>
      <c r="C588" s="121"/>
      <c r="D588" s="121"/>
      <c r="E588" s="121"/>
      <c r="F588" s="121"/>
    </row>
    <row r="589" spans="2:6" x14ac:dyDescent="0.2">
      <c r="B589" s="121"/>
      <c r="C589" s="121"/>
      <c r="D589" s="121"/>
      <c r="E589" s="121"/>
      <c r="F589" s="121"/>
    </row>
    <row r="590" spans="2:6" x14ac:dyDescent="0.2">
      <c r="B590" s="121"/>
      <c r="C590" s="121"/>
      <c r="D590" s="121"/>
      <c r="E590" s="121"/>
      <c r="F590" s="121"/>
    </row>
    <row r="591" spans="2:6" x14ac:dyDescent="0.2">
      <c r="B591" s="121"/>
      <c r="C591" s="121"/>
      <c r="D591" s="121"/>
      <c r="E591" s="121"/>
      <c r="F591" s="121"/>
    </row>
    <row r="592" spans="2:6" x14ac:dyDescent="0.2">
      <c r="B592" s="121"/>
      <c r="C592" s="121"/>
      <c r="D592" s="121"/>
      <c r="E592" s="121"/>
      <c r="F592" s="121"/>
    </row>
    <row r="593" spans="2:6" x14ac:dyDescent="0.2">
      <c r="B593" s="121"/>
      <c r="C593" s="121"/>
      <c r="D593" s="121"/>
      <c r="E593" s="121"/>
      <c r="F593" s="121"/>
    </row>
    <row r="594" spans="2:6" x14ac:dyDescent="0.2">
      <c r="B594" s="121"/>
      <c r="C594" s="121"/>
      <c r="D594" s="121"/>
      <c r="E594" s="121"/>
      <c r="F594" s="121"/>
    </row>
    <row r="595" spans="2:6" x14ac:dyDescent="0.2">
      <c r="B595" s="121"/>
      <c r="C595" s="121"/>
      <c r="D595" s="121"/>
      <c r="E595" s="121"/>
      <c r="F595" s="121"/>
    </row>
    <row r="596" spans="2:6" x14ac:dyDescent="0.2">
      <c r="B596" s="121"/>
      <c r="C596" s="121"/>
      <c r="D596" s="121"/>
      <c r="E596" s="121"/>
      <c r="F596" s="121"/>
    </row>
    <row r="65280" spans="6:6" x14ac:dyDescent="0.2">
      <c r="F65280" s="127"/>
    </row>
  </sheetData>
  <autoFilter ref="A1:F406" xr:uid="{00000000-0009-0000-0000-000007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5300"/>
  <sheetViews>
    <sheetView topLeftCell="A28" zoomScale="85" zoomScaleNormal="85" workbookViewId="0">
      <selection activeCell="B118" sqref="B118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380" t="s">
        <v>832</v>
      </c>
      <c r="C1" s="380"/>
      <c r="D1" s="380"/>
      <c r="E1" s="380"/>
      <c r="F1" s="10"/>
      <c r="G1" s="95"/>
      <c r="H1" s="95"/>
      <c r="I1" s="5"/>
    </row>
    <row r="2" spans="1:10" ht="15" x14ac:dyDescent="0.25">
      <c r="A2" s="1"/>
      <c r="B2" s="380" t="s">
        <v>833</v>
      </c>
      <c r="C2" s="380"/>
      <c r="D2" s="380"/>
      <c r="E2" s="380"/>
      <c r="F2" s="10"/>
      <c r="G2" s="95"/>
      <c r="H2" s="95"/>
      <c r="I2" s="6"/>
    </row>
    <row r="3" spans="1:10" ht="15" x14ac:dyDescent="0.25">
      <c r="A3" s="1"/>
      <c r="B3" s="380" t="s">
        <v>834</v>
      </c>
      <c r="C3" s="380"/>
      <c r="D3" s="380"/>
      <c r="E3" s="380"/>
      <c r="F3" s="10"/>
      <c r="G3" s="95"/>
      <c r="H3" s="95"/>
      <c r="I3" s="7"/>
    </row>
    <row r="4" spans="1:10" x14ac:dyDescent="0.2">
      <c r="A4" s="1"/>
      <c r="B4" s="380" t="s">
        <v>2334</v>
      </c>
      <c r="C4" s="380"/>
      <c r="D4" s="380"/>
      <c r="E4" s="380"/>
      <c r="F4" s="10"/>
      <c r="G4" s="95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95"/>
      <c r="H5" s="95"/>
      <c r="I5" s="8"/>
    </row>
    <row r="6" spans="1:10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10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</row>
    <row r="9" spans="1:10" x14ac:dyDescent="0.2">
      <c r="A9" s="88">
        <v>116</v>
      </c>
      <c r="B9" s="87" t="s">
        <v>2324</v>
      </c>
      <c r="C9" s="87" t="s">
        <v>2376</v>
      </c>
      <c r="D9" s="87" t="s">
        <v>1197</v>
      </c>
      <c r="E9" s="87" t="s">
        <v>830</v>
      </c>
      <c r="F9" s="89">
        <v>42376</v>
      </c>
      <c r="G9" s="98"/>
    </row>
    <row r="10" spans="1:10" ht="13.5" thickBot="1" x14ac:dyDescent="0.25">
      <c r="A10" s="88">
        <v>216</v>
      </c>
      <c r="B10" s="87" t="s">
        <v>2325</v>
      </c>
      <c r="C10" s="87" t="s">
        <v>1661</v>
      </c>
      <c r="D10" s="87" t="s">
        <v>861</v>
      </c>
      <c r="E10" s="100" t="s">
        <v>2522</v>
      </c>
      <c r="F10" s="89">
        <v>42395</v>
      </c>
      <c r="G10" s="98"/>
    </row>
    <row r="11" spans="1:10" ht="13.5" thickBot="1" x14ac:dyDescent="0.25">
      <c r="A11" s="88">
        <v>316</v>
      </c>
      <c r="B11" s="87" t="s">
        <v>2326</v>
      </c>
      <c r="C11" s="87" t="s">
        <v>847</v>
      </c>
      <c r="D11" s="87" t="s">
        <v>861</v>
      </c>
      <c r="E11" s="87" t="s">
        <v>1212</v>
      </c>
      <c r="F11" s="89">
        <v>42396</v>
      </c>
      <c r="G11" s="98"/>
      <c r="I11" s="102" t="s">
        <v>1202</v>
      </c>
      <c r="J11" s="102">
        <f>COUNTIF($D$9:$D$4767,"PTE")</f>
        <v>160</v>
      </c>
    </row>
    <row r="12" spans="1:10" ht="13.5" thickBot="1" x14ac:dyDescent="0.25">
      <c r="A12" s="88">
        <v>416</v>
      </c>
      <c r="B12" s="9" t="s">
        <v>2327</v>
      </c>
      <c r="C12" s="87" t="s">
        <v>1661</v>
      </c>
      <c r="D12" s="87" t="s">
        <v>861</v>
      </c>
      <c r="E12" s="87" t="s">
        <v>674</v>
      </c>
      <c r="F12" s="89">
        <v>42397</v>
      </c>
      <c r="G12" s="98"/>
      <c r="I12" s="102" t="s">
        <v>1201</v>
      </c>
      <c r="J12" s="102">
        <f>COUNTIF($D$9:$D$4767,"PT")</f>
        <v>2</v>
      </c>
    </row>
    <row r="13" spans="1:10" ht="27" thickBot="1" x14ac:dyDescent="0.3">
      <c r="A13" s="88">
        <v>516</v>
      </c>
      <c r="B13" s="9" t="s">
        <v>2328</v>
      </c>
      <c r="C13" s="87" t="s">
        <v>2377</v>
      </c>
      <c r="D13" s="87" t="s">
        <v>1197</v>
      </c>
      <c r="E13" s="87" t="s">
        <v>877</v>
      </c>
      <c r="F13" s="89">
        <v>42397</v>
      </c>
      <c r="G13" s="98" t="s">
        <v>2392</v>
      </c>
      <c r="H13" s="96"/>
      <c r="I13" s="102" t="s">
        <v>1200</v>
      </c>
      <c r="J13" s="102">
        <f>COUNTIF($D$9:$D$4767,"PF")</f>
        <v>28</v>
      </c>
    </row>
    <row r="14" spans="1:10" ht="13.5" thickBot="1" x14ac:dyDescent="0.25">
      <c r="A14" s="88">
        <v>616</v>
      </c>
      <c r="B14" s="9" t="s">
        <v>2329</v>
      </c>
      <c r="C14" s="87" t="s">
        <v>1661</v>
      </c>
      <c r="D14" s="87" t="s">
        <v>861</v>
      </c>
      <c r="E14" s="87" t="s">
        <v>1182</v>
      </c>
      <c r="F14" s="89">
        <v>42398</v>
      </c>
      <c r="G14" s="98"/>
      <c r="I14" s="102" t="s">
        <v>1199</v>
      </c>
      <c r="J14" s="102">
        <f>COUNTIF($D$9:$D$4767,"PF/PTE")</f>
        <v>47</v>
      </c>
    </row>
    <row r="15" spans="1:10" ht="13.5" thickBot="1" x14ac:dyDescent="0.25">
      <c r="A15" s="88">
        <v>716</v>
      </c>
      <c r="B15" s="9" t="s">
        <v>2330</v>
      </c>
      <c r="C15" s="87" t="s">
        <v>1661</v>
      </c>
      <c r="D15" s="87" t="s">
        <v>861</v>
      </c>
      <c r="E15" s="100" t="s">
        <v>2522</v>
      </c>
      <c r="F15" s="89">
        <v>42398</v>
      </c>
      <c r="G15" s="98"/>
      <c r="I15" s="102" t="s">
        <v>1198</v>
      </c>
      <c r="J15" s="102">
        <f>COUNTIF($D$9:$D$4767,"Pré-Mistura")</f>
        <v>1</v>
      </c>
    </row>
    <row r="16" spans="1:10" ht="13.5" thickBot="1" x14ac:dyDescent="0.25">
      <c r="A16" s="88">
        <v>816</v>
      </c>
      <c r="B16" s="87" t="s">
        <v>2331</v>
      </c>
      <c r="C16" s="87" t="s">
        <v>853</v>
      </c>
      <c r="D16" s="87" t="s">
        <v>1197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.75" thickBot="1" x14ac:dyDescent="0.3">
      <c r="A17" s="88">
        <v>916</v>
      </c>
      <c r="B17" s="87" t="s">
        <v>1902</v>
      </c>
      <c r="C17" s="63" t="s">
        <v>1831</v>
      </c>
      <c r="D17" s="87" t="s">
        <v>254</v>
      </c>
      <c r="E17" s="87" t="s">
        <v>811</v>
      </c>
      <c r="F17" s="89">
        <v>42405</v>
      </c>
      <c r="G17" s="98" t="s">
        <v>2385</v>
      </c>
      <c r="H17" s="96"/>
      <c r="I17" s="102" t="s">
        <v>2280</v>
      </c>
      <c r="J17" s="102">
        <f>COUNTIF($D$9:$D$4767,"Extrato/Org")</f>
        <v>0</v>
      </c>
    </row>
    <row r="18" spans="1:10" ht="13.5" thickBot="1" x14ac:dyDescent="0.25">
      <c r="A18" s="88">
        <v>1016</v>
      </c>
      <c r="B18" s="87" t="s">
        <v>2332</v>
      </c>
      <c r="C18" s="87" t="s">
        <v>1831</v>
      </c>
      <c r="D18" s="87" t="s">
        <v>254</v>
      </c>
      <c r="E18" s="87" t="s">
        <v>569</v>
      </c>
      <c r="F18" s="89">
        <v>42410</v>
      </c>
      <c r="G18" s="98"/>
      <c r="I18" s="101" t="s">
        <v>2620</v>
      </c>
      <c r="J18" s="101">
        <f>COUNTIF($D$9:$D$4767,"Extrato")</f>
        <v>1</v>
      </c>
    </row>
    <row r="19" spans="1:10" ht="13.5" thickBot="1" x14ac:dyDescent="0.25">
      <c r="A19" s="88">
        <v>1116</v>
      </c>
      <c r="B19" s="87" t="s">
        <v>2333</v>
      </c>
      <c r="C19" s="87" t="s">
        <v>2378</v>
      </c>
      <c r="D19" s="87" t="s">
        <v>862</v>
      </c>
      <c r="E19" s="87" t="s">
        <v>811</v>
      </c>
      <c r="F19" s="89">
        <v>42412</v>
      </c>
      <c r="G19" s="98"/>
      <c r="I19" s="102" t="s">
        <v>2207</v>
      </c>
      <c r="J19" s="102">
        <f>COUNTIF($D$9:$D$4767,"Biológicos/Org")</f>
        <v>24</v>
      </c>
    </row>
    <row r="20" spans="1:10" ht="13.5" thickBot="1" x14ac:dyDescent="0.25">
      <c r="A20" s="88">
        <v>1216</v>
      </c>
      <c r="B20" s="87" t="s">
        <v>2335</v>
      </c>
      <c r="C20" s="87" t="s">
        <v>195</v>
      </c>
      <c r="D20" s="87" t="s">
        <v>1197</v>
      </c>
      <c r="E20" s="87" t="s">
        <v>1188</v>
      </c>
      <c r="F20" s="90">
        <v>42419</v>
      </c>
      <c r="G20" s="98"/>
      <c r="I20" s="105"/>
      <c r="J20" s="105"/>
    </row>
    <row r="21" spans="1:10" ht="13.5" thickBot="1" x14ac:dyDescent="0.25">
      <c r="A21" s="83">
        <v>1316</v>
      </c>
      <c r="B21" s="85" t="s">
        <v>2336</v>
      </c>
      <c r="C21" s="136" t="s">
        <v>723</v>
      </c>
      <c r="D21" s="85" t="s">
        <v>2207</v>
      </c>
      <c r="E21" s="85" t="s">
        <v>2052</v>
      </c>
      <c r="F21" s="86">
        <v>42422</v>
      </c>
      <c r="G21" s="98"/>
      <c r="I21" s="103" t="s">
        <v>1204</v>
      </c>
      <c r="J21" s="104">
        <f>SUM(J11:J19)</f>
        <v>277</v>
      </c>
    </row>
    <row r="22" spans="1:10" x14ac:dyDescent="0.2">
      <c r="A22" s="83">
        <v>1416</v>
      </c>
      <c r="B22" s="85" t="s">
        <v>2337</v>
      </c>
      <c r="C22" s="136" t="s">
        <v>723</v>
      </c>
      <c r="D22" s="85" t="s">
        <v>2207</v>
      </c>
      <c r="E22" s="85" t="s">
        <v>2052</v>
      </c>
      <c r="F22" s="86">
        <v>42422</v>
      </c>
      <c r="G22" s="98"/>
    </row>
    <row r="23" spans="1:10" x14ac:dyDescent="0.2">
      <c r="A23" s="83">
        <v>1516</v>
      </c>
      <c r="B23" s="85" t="s">
        <v>2338</v>
      </c>
      <c r="C23" s="136" t="s">
        <v>2548</v>
      </c>
      <c r="D23" s="85" t="s">
        <v>2207</v>
      </c>
      <c r="E23" s="85" t="s">
        <v>2374</v>
      </c>
      <c r="F23" s="86">
        <v>42425</v>
      </c>
      <c r="G23" s="98"/>
    </row>
    <row r="24" spans="1:10" x14ac:dyDescent="0.2">
      <c r="A24" s="88">
        <v>1616</v>
      </c>
      <c r="B24" s="87" t="s">
        <v>2383</v>
      </c>
      <c r="C24" s="87" t="s">
        <v>2339</v>
      </c>
      <c r="D24" s="87" t="s">
        <v>1025</v>
      </c>
      <c r="E24" s="87" t="s">
        <v>802</v>
      </c>
      <c r="F24" s="90">
        <v>42432</v>
      </c>
      <c r="G24" s="98"/>
    </row>
    <row r="25" spans="1:10" x14ac:dyDescent="0.2">
      <c r="A25" s="88">
        <v>1716</v>
      </c>
      <c r="B25" s="87" t="s">
        <v>2340</v>
      </c>
      <c r="C25" s="87" t="s">
        <v>196</v>
      </c>
      <c r="D25" s="87" t="s">
        <v>861</v>
      </c>
      <c r="E25" s="100" t="s">
        <v>2522</v>
      </c>
      <c r="F25" s="90">
        <v>42436</v>
      </c>
      <c r="G25" s="98"/>
    </row>
    <row r="26" spans="1:10" x14ac:dyDescent="0.2">
      <c r="A26" s="88">
        <v>1816</v>
      </c>
      <c r="B26" s="87" t="s">
        <v>2341</v>
      </c>
      <c r="C26" s="87" t="s">
        <v>1452</v>
      </c>
      <c r="D26" s="87" t="s">
        <v>861</v>
      </c>
      <c r="E26" s="87" t="s">
        <v>826</v>
      </c>
      <c r="F26" s="90">
        <v>42436</v>
      </c>
      <c r="G26" s="98"/>
    </row>
    <row r="27" spans="1:10" x14ac:dyDescent="0.2">
      <c r="A27" s="88">
        <v>1916</v>
      </c>
      <c r="B27" s="87" t="s">
        <v>2342</v>
      </c>
      <c r="C27" s="87" t="s">
        <v>1145</v>
      </c>
      <c r="D27" s="87" t="s">
        <v>861</v>
      </c>
      <c r="E27" s="87" t="s">
        <v>807</v>
      </c>
      <c r="F27" s="90">
        <v>42437</v>
      </c>
      <c r="G27" s="98"/>
    </row>
    <row r="28" spans="1:10" x14ac:dyDescent="0.2">
      <c r="A28" s="88">
        <v>2016</v>
      </c>
      <c r="B28" s="87" t="s">
        <v>2343</v>
      </c>
      <c r="C28" s="87" t="s">
        <v>2297</v>
      </c>
      <c r="D28" s="87" t="s">
        <v>861</v>
      </c>
      <c r="E28" s="87" t="s">
        <v>813</v>
      </c>
      <c r="F28" s="90">
        <v>42437</v>
      </c>
      <c r="G28" s="98"/>
    </row>
    <row r="29" spans="1:10" x14ac:dyDescent="0.2">
      <c r="A29" s="88">
        <v>2116</v>
      </c>
      <c r="B29" s="87" t="s">
        <v>2344</v>
      </c>
      <c r="C29" s="87" t="s">
        <v>2297</v>
      </c>
      <c r="D29" s="87" t="s">
        <v>861</v>
      </c>
      <c r="E29" s="87" t="s">
        <v>2178</v>
      </c>
      <c r="F29" s="90">
        <v>42438</v>
      </c>
      <c r="G29" s="98"/>
    </row>
    <row r="30" spans="1:10" x14ac:dyDescent="0.2">
      <c r="A30" s="88">
        <v>2216</v>
      </c>
      <c r="B30" s="87" t="s">
        <v>2345</v>
      </c>
      <c r="C30" s="87" t="s">
        <v>1459</v>
      </c>
      <c r="D30" s="87" t="s">
        <v>861</v>
      </c>
      <c r="E30" s="100" t="s">
        <v>2522</v>
      </c>
      <c r="F30" s="90">
        <v>42438</v>
      </c>
      <c r="G30" s="98"/>
    </row>
    <row r="31" spans="1:10" x14ac:dyDescent="0.2">
      <c r="A31" s="88">
        <v>2316</v>
      </c>
      <c r="B31" s="87" t="s">
        <v>2346</v>
      </c>
      <c r="C31" s="87" t="s">
        <v>1459</v>
      </c>
      <c r="D31" s="87" t="s">
        <v>861</v>
      </c>
      <c r="E31" s="100" t="s">
        <v>2522</v>
      </c>
      <c r="F31" s="90">
        <v>42438</v>
      </c>
      <c r="G31" s="98"/>
    </row>
    <row r="32" spans="1:10" x14ac:dyDescent="0.2">
      <c r="A32" s="88">
        <v>2416</v>
      </c>
      <c r="B32" s="87" t="s">
        <v>2347</v>
      </c>
      <c r="C32" s="87" t="s">
        <v>1459</v>
      </c>
      <c r="D32" s="87" t="s">
        <v>861</v>
      </c>
      <c r="E32" s="100" t="s">
        <v>2522</v>
      </c>
      <c r="F32" s="90">
        <v>42438</v>
      </c>
      <c r="G32" s="98"/>
    </row>
    <row r="33" spans="1:8" x14ac:dyDescent="0.2">
      <c r="A33" s="88">
        <v>2516</v>
      </c>
      <c r="B33" s="87" t="s">
        <v>2348</v>
      </c>
      <c r="C33" s="87" t="s">
        <v>1145</v>
      </c>
      <c r="D33" s="87" t="s">
        <v>861</v>
      </c>
      <c r="E33" s="100" t="s">
        <v>2522</v>
      </c>
      <c r="F33" s="90">
        <v>42438</v>
      </c>
      <c r="G33" s="98"/>
    </row>
    <row r="34" spans="1:8" x14ac:dyDescent="0.2">
      <c r="A34" s="88">
        <v>2616</v>
      </c>
      <c r="B34" s="87" t="s">
        <v>2349</v>
      </c>
      <c r="C34" s="100" t="s">
        <v>1446</v>
      </c>
      <c r="D34" s="87" t="s">
        <v>861</v>
      </c>
      <c r="E34" s="100" t="s">
        <v>2269</v>
      </c>
      <c r="F34" s="90">
        <v>42438</v>
      </c>
      <c r="G34" s="98"/>
    </row>
    <row r="35" spans="1:8" x14ac:dyDescent="0.2">
      <c r="A35" s="88">
        <v>2716</v>
      </c>
      <c r="B35" s="87" t="s">
        <v>2351</v>
      </c>
      <c r="C35" s="87" t="s">
        <v>598</v>
      </c>
      <c r="D35" s="87" t="s">
        <v>861</v>
      </c>
      <c r="E35" s="87" t="s">
        <v>2375</v>
      </c>
      <c r="F35" s="90">
        <v>42443</v>
      </c>
      <c r="G35" s="98"/>
    </row>
    <row r="36" spans="1:8" x14ac:dyDescent="0.2">
      <c r="A36" s="88">
        <v>2816</v>
      </c>
      <c r="B36" s="87" t="s">
        <v>2350</v>
      </c>
      <c r="C36" s="87" t="s">
        <v>598</v>
      </c>
      <c r="D36" s="87" t="s">
        <v>861</v>
      </c>
      <c r="E36" s="87" t="s">
        <v>1212</v>
      </c>
      <c r="F36" s="90">
        <v>42443</v>
      </c>
      <c r="G36" s="98"/>
    </row>
    <row r="37" spans="1:8" x14ac:dyDescent="0.2">
      <c r="A37" s="88">
        <v>2916</v>
      </c>
      <c r="B37" s="87" t="s">
        <v>2352</v>
      </c>
      <c r="C37" s="87" t="s">
        <v>1145</v>
      </c>
      <c r="D37" s="87" t="s">
        <v>861</v>
      </c>
      <c r="E37" s="100" t="s">
        <v>2522</v>
      </c>
      <c r="F37" s="90">
        <v>42444</v>
      </c>
      <c r="G37" s="98"/>
    </row>
    <row r="38" spans="1:8" x14ac:dyDescent="0.2">
      <c r="A38" s="88">
        <v>3016</v>
      </c>
      <c r="B38" s="87" t="s">
        <v>2353</v>
      </c>
      <c r="C38" s="87" t="s">
        <v>847</v>
      </c>
      <c r="D38" s="87" t="s">
        <v>861</v>
      </c>
      <c r="E38" s="100" t="s">
        <v>2269</v>
      </c>
      <c r="F38" s="90">
        <v>42445</v>
      </c>
      <c r="G38" s="98"/>
    </row>
    <row r="39" spans="1:8" x14ac:dyDescent="0.2">
      <c r="A39" s="88">
        <v>3116</v>
      </c>
      <c r="B39" s="87" t="s">
        <v>2354</v>
      </c>
      <c r="C39" s="87" t="s">
        <v>2339</v>
      </c>
      <c r="D39" s="87" t="s">
        <v>862</v>
      </c>
      <c r="E39" s="87" t="s">
        <v>802</v>
      </c>
      <c r="F39" s="90">
        <v>42445</v>
      </c>
      <c r="G39" s="98"/>
    </row>
    <row r="40" spans="1:8" x14ac:dyDescent="0.2">
      <c r="A40" s="88">
        <v>3216</v>
      </c>
      <c r="B40" s="87" t="s">
        <v>2355</v>
      </c>
      <c r="C40" s="87" t="s">
        <v>1459</v>
      </c>
      <c r="D40" s="87" t="s">
        <v>861</v>
      </c>
      <c r="E40" s="100" t="s">
        <v>2522</v>
      </c>
      <c r="F40" s="90">
        <v>42445</v>
      </c>
      <c r="G40" s="98"/>
    </row>
    <row r="41" spans="1:8" x14ac:dyDescent="0.2">
      <c r="A41" s="88">
        <v>3316</v>
      </c>
      <c r="B41" s="87" t="s">
        <v>2356</v>
      </c>
      <c r="C41" s="87" t="s">
        <v>1459</v>
      </c>
      <c r="D41" s="87" t="s">
        <v>861</v>
      </c>
      <c r="E41" s="100" t="s">
        <v>2522</v>
      </c>
      <c r="F41" s="90">
        <v>42445</v>
      </c>
      <c r="G41" s="98"/>
    </row>
    <row r="42" spans="1:8" x14ac:dyDescent="0.2">
      <c r="A42" s="88">
        <v>3416</v>
      </c>
      <c r="B42" s="87" t="s">
        <v>2357</v>
      </c>
      <c r="C42" s="87" t="s">
        <v>1137</v>
      </c>
      <c r="D42" s="87" t="s">
        <v>1197</v>
      </c>
      <c r="E42" s="87" t="s">
        <v>1182</v>
      </c>
      <c r="F42" s="90">
        <v>42457</v>
      </c>
      <c r="G42" s="98"/>
    </row>
    <row r="43" spans="1:8" x14ac:dyDescent="0.2">
      <c r="A43" s="88">
        <v>3516</v>
      </c>
      <c r="B43" s="87" t="s">
        <v>2358</v>
      </c>
      <c r="C43" s="87" t="s">
        <v>2297</v>
      </c>
      <c r="D43" s="87" t="s">
        <v>1197</v>
      </c>
      <c r="E43" s="100" t="s">
        <v>2522</v>
      </c>
      <c r="F43" s="90">
        <v>42458</v>
      </c>
      <c r="G43" s="98"/>
    </row>
    <row r="44" spans="1:8" ht="26.25" x14ac:dyDescent="0.25">
      <c r="A44" s="88">
        <v>3616</v>
      </c>
      <c r="B44" s="87" t="s">
        <v>2359</v>
      </c>
      <c r="C44" s="87" t="s">
        <v>2379</v>
      </c>
      <c r="D44" s="87" t="s">
        <v>862</v>
      </c>
      <c r="E44" s="87" t="s">
        <v>1720</v>
      </c>
      <c r="F44" s="90">
        <v>42459</v>
      </c>
      <c r="G44" s="98" t="s">
        <v>2384</v>
      </c>
      <c r="H44" s="96"/>
    </row>
    <row r="45" spans="1:8" x14ac:dyDescent="0.2">
      <c r="A45" s="83">
        <v>3716</v>
      </c>
      <c r="B45" s="85" t="s">
        <v>2360</v>
      </c>
      <c r="C45" s="136" t="s">
        <v>723</v>
      </c>
      <c r="D45" s="85" t="s">
        <v>2207</v>
      </c>
      <c r="E45" s="85" t="s">
        <v>1900</v>
      </c>
      <c r="F45" s="86">
        <v>42459</v>
      </c>
      <c r="G45" s="98"/>
    </row>
    <row r="46" spans="1:8" x14ac:dyDescent="0.2">
      <c r="A46" s="83">
        <v>3816</v>
      </c>
      <c r="B46" s="85" t="s">
        <v>2361</v>
      </c>
      <c r="C46" s="136" t="s">
        <v>755</v>
      </c>
      <c r="D46" s="85" t="s">
        <v>2207</v>
      </c>
      <c r="E46" s="85" t="s">
        <v>1900</v>
      </c>
      <c r="F46" s="86">
        <v>42459</v>
      </c>
      <c r="G46" s="98"/>
    </row>
    <row r="47" spans="1:8" x14ac:dyDescent="0.2">
      <c r="A47" s="88">
        <v>3916</v>
      </c>
      <c r="B47" s="87" t="s">
        <v>2362</v>
      </c>
      <c r="C47" s="87" t="s">
        <v>2380</v>
      </c>
      <c r="D47" s="87" t="s">
        <v>862</v>
      </c>
      <c r="E47" s="87" t="s">
        <v>1720</v>
      </c>
      <c r="F47" s="90">
        <v>42459</v>
      </c>
      <c r="G47" s="98"/>
    </row>
    <row r="48" spans="1:8" x14ac:dyDescent="0.2">
      <c r="A48" s="88">
        <v>4016</v>
      </c>
      <c r="B48" s="87" t="s">
        <v>2363</v>
      </c>
      <c r="C48" s="87" t="s">
        <v>1137</v>
      </c>
      <c r="D48" s="87" t="s">
        <v>1197</v>
      </c>
      <c r="E48" s="87" t="s">
        <v>1181</v>
      </c>
      <c r="F48" s="90">
        <v>42471</v>
      </c>
      <c r="G48" s="98"/>
    </row>
    <row r="49" spans="1:8" x14ac:dyDescent="0.2">
      <c r="A49" s="88">
        <v>4116</v>
      </c>
      <c r="B49" s="87" t="s">
        <v>2364</v>
      </c>
      <c r="C49" s="87" t="s">
        <v>2381</v>
      </c>
      <c r="D49" s="87" t="s">
        <v>1197</v>
      </c>
      <c r="E49" s="87" t="s">
        <v>1182</v>
      </c>
      <c r="F49" s="90">
        <v>42471</v>
      </c>
      <c r="G49" s="98"/>
    </row>
    <row r="50" spans="1:8" x14ac:dyDescent="0.2">
      <c r="A50" s="88">
        <v>4216</v>
      </c>
      <c r="B50" s="87" t="s">
        <v>2003</v>
      </c>
      <c r="C50" s="87" t="s">
        <v>1857</v>
      </c>
      <c r="D50" s="87" t="s">
        <v>862</v>
      </c>
      <c r="E50" s="87" t="s">
        <v>877</v>
      </c>
      <c r="F50" s="90">
        <v>42473</v>
      </c>
      <c r="G50" s="98"/>
    </row>
    <row r="51" spans="1:8" x14ac:dyDescent="0.2">
      <c r="A51" s="88">
        <v>4316</v>
      </c>
      <c r="B51" s="87" t="s">
        <v>2365</v>
      </c>
      <c r="C51" s="87" t="s">
        <v>1137</v>
      </c>
      <c r="D51" s="87" t="s">
        <v>862</v>
      </c>
      <c r="E51" s="9" t="s">
        <v>796</v>
      </c>
      <c r="F51" s="90">
        <v>42473</v>
      </c>
      <c r="G51" s="98"/>
    </row>
    <row r="52" spans="1:8" x14ac:dyDescent="0.2">
      <c r="A52" s="88">
        <v>4416</v>
      </c>
      <c r="B52" s="87" t="s">
        <v>2366</v>
      </c>
      <c r="C52" s="87" t="s">
        <v>2339</v>
      </c>
      <c r="D52" s="87" t="s">
        <v>862</v>
      </c>
      <c r="E52" s="87" t="s">
        <v>802</v>
      </c>
      <c r="F52" s="90">
        <v>42473</v>
      </c>
      <c r="G52" s="98"/>
    </row>
    <row r="53" spans="1:8" ht="26.25" x14ac:dyDescent="0.25">
      <c r="A53" s="88">
        <v>4516</v>
      </c>
      <c r="B53" s="87" t="s">
        <v>2367</v>
      </c>
      <c r="C53" s="87" t="s">
        <v>310</v>
      </c>
      <c r="D53" s="87" t="s">
        <v>1197</v>
      </c>
      <c r="E53" s="87" t="s">
        <v>1714</v>
      </c>
      <c r="F53" s="89">
        <v>42474</v>
      </c>
      <c r="G53" s="98" t="s">
        <v>2389</v>
      </c>
      <c r="H53" s="96"/>
    </row>
    <row r="54" spans="1:8" x14ac:dyDescent="0.2">
      <c r="A54" s="88">
        <v>4616</v>
      </c>
      <c r="B54" s="87" t="s">
        <v>2368</v>
      </c>
      <c r="C54" s="87" t="s">
        <v>842</v>
      </c>
      <c r="D54" s="87" t="s">
        <v>861</v>
      </c>
      <c r="E54" s="87" t="s">
        <v>1187</v>
      </c>
      <c r="F54" s="89">
        <v>42474</v>
      </c>
      <c r="G54" s="98"/>
    </row>
    <row r="55" spans="1:8" x14ac:dyDescent="0.2">
      <c r="A55" s="83">
        <v>4716</v>
      </c>
      <c r="B55" s="85" t="s">
        <v>2369</v>
      </c>
      <c r="C55" s="136" t="s">
        <v>755</v>
      </c>
      <c r="D55" s="85" t="s">
        <v>2207</v>
      </c>
      <c r="E55" s="85" t="s">
        <v>2581</v>
      </c>
      <c r="F55" s="91">
        <v>42480</v>
      </c>
      <c r="G55" s="98"/>
    </row>
    <row r="56" spans="1:8" x14ac:dyDescent="0.2">
      <c r="A56" s="88">
        <v>4816</v>
      </c>
      <c r="B56" s="87" t="s">
        <v>2370</v>
      </c>
      <c r="C56" s="87" t="s">
        <v>1896</v>
      </c>
      <c r="D56" s="87" t="s">
        <v>254</v>
      </c>
      <c r="E56" s="87" t="s">
        <v>1900</v>
      </c>
      <c r="F56" s="89">
        <v>42480</v>
      </c>
      <c r="G56" s="98"/>
    </row>
    <row r="57" spans="1:8" x14ac:dyDescent="0.2">
      <c r="A57" s="88">
        <v>4916</v>
      </c>
      <c r="B57" s="87" t="s">
        <v>2371</v>
      </c>
      <c r="C57" s="87" t="s">
        <v>1680</v>
      </c>
      <c r="D57" s="87" t="s">
        <v>862</v>
      </c>
      <c r="E57" s="87" t="s">
        <v>877</v>
      </c>
      <c r="F57" s="89">
        <v>42480</v>
      </c>
      <c r="G57" s="98" t="s">
        <v>2390</v>
      </c>
    </row>
    <row r="58" spans="1:8" x14ac:dyDescent="0.2">
      <c r="A58" s="88">
        <v>5016</v>
      </c>
      <c r="B58" s="87" t="s">
        <v>2372</v>
      </c>
      <c r="C58" s="87" t="s">
        <v>2177</v>
      </c>
      <c r="D58" s="87" t="s">
        <v>862</v>
      </c>
      <c r="E58" s="87" t="s">
        <v>2580</v>
      </c>
      <c r="F58" s="89">
        <v>42485</v>
      </c>
      <c r="G58" s="98"/>
    </row>
    <row r="59" spans="1:8" x14ac:dyDescent="0.2">
      <c r="A59" s="88">
        <v>5116</v>
      </c>
      <c r="B59" s="87" t="s">
        <v>2373</v>
      </c>
      <c r="C59" s="87" t="s">
        <v>2382</v>
      </c>
      <c r="D59" s="87" t="s">
        <v>862</v>
      </c>
      <c r="E59" s="87" t="s">
        <v>2580</v>
      </c>
      <c r="F59" s="89">
        <v>42485</v>
      </c>
      <c r="G59" s="98"/>
    </row>
    <row r="60" spans="1:8" s="9" customFormat="1" x14ac:dyDescent="0.2">
      <c r="A60" s="88">
        <v>5216</v>
      </c>
      <c r="B60" s="87" t="s">
        <v>2394</v>
      </c>
      <c r="C60" s="87" t="s">
        <v>1428</v>
      </c>
      <c r="D60" s="87" t="s">
        <v>861</v>
      </c>
      <c r="E60" s="87" t="s">
        <v>1723</v>
      </c>
      <c r="F60" s="89">
        <v>42488</v>
      </c>
      <c r="G60" s="98"/>
    </row>
    <row r="61" spans="1:8" x14ac:dyDescent="0.2">
      <c r="A61" s="88">
        <v>5316</v>
      </c>
      <c r="B61" s="87" t="s">
        <v>2395</v>
      </c>
      <c r="C61" s="87" t="s">
        <v>2315</v>
      </c>
      <c r="D61" s="87" t="s">
        <v>862</v>
      </c>
      <c r="E61" s="87" t="s">
        <v>1719</v>
      </c>
      <c r="F61" s="90">
        <v>42488</v>
      </c>
      <c r="G61" s="98"/>
    </row>
    <row r="62" spans="1:8" x14ac:dyDescent="0.2">
      <c r="A62" s="88">
        <v>5416</v>
      </c>
      <c r="B62" s="87" t="s">
        <v>2396</v>
      </c>
      <c r="C62" s="87" t="s">
        <v>1664</v>
      </c>
      <c r="D62" s="87" t="s">
        <v>1197</v>
      </c>
      <c r="E62" s="87" t="s">
        <v>807</v>
      </c>
      <c r="F62" s="90">
        <v>42496</v>
      </c>
      <c r="G62" s="98"/>
    </row>
    <row r="63" spans="1:8" x14ac:dyDescent="0.2">
      <c r="A63" s="88">
        <v>5516</v>
      </c>
      <c r="B63" s="87" t="s">
        <v>2397</v>
      </c>
      <c r="C63" s="87" t="s">
        <v>1683</v>
      </c>
      <c r="D63" s="87" t="s">
        <v>861</v>
      </c>
      <c r="E63" s="87" t="s">
        <v>815</v>
      </c>
      <c r="F63" s="90">
        <v>42496</v>
      </c>
      <c r="G63" s="98"/>
    </row>
    <row r="64" spans="1:8" x14ac:dyDescent="0.2">
      <c r="A64" s="88">
        <v>5616</v>
      </c>
      <c r="B64" s="87" t="s">
        <v>2398</v>
      </c>
      <c r="C64" s="87" t="s">
        <v>195</v>
      </c>
      <c r="D64" s="87" t="s">
        <v>1197</v>
      </c>
      <c r="E64" s="87" t="s">
        <v>683</v>
      </c>
      <c r="F64" s="90">
        <v>42496</v>
      </c>
      <c r="G64" s="98"/>
    </row>
    <row r="65" spans="1:7" x14ac:dyDescent="0.2">
      <c r="A65" s="88">
        <v>5716</v>
      </c>
      <c r="B65" s="87" t="s">
        <v>2399</v>
      </c>
      <c r="C65" s="9" t="s">
        <v>1683</v>
      </c>
      <c r="D65" s="87" t="s">
        <v>861</v>
      </c>
      <c r="E65" s="87" t="s">
        <v>1212</v>
      </c>
      <c r="F65" s="90">
        <v>42499</v>
      </c>
      <c r="G65" s="98"/>
    </row>
    <row r="66" spans="1:7" x14ac:dyDescent="0.2">
      <c r="A66" s="88">
        <v>5816</v>
      </c>
      <c r="B66" s="87" t="s">
        <v>2400</v>
      </c>
      <c r="C66" s="87" t="s">
        <v>2415</v>
      </c>
      <c r="D66" s="87" t="s">
        <v>254</v>
      </c>
      <c r="E66" s="87" t="s">
        <v>2420</v>
      </c>
      <c r="F66" s="90">
        <v>42500</v>
      </c>
      <c r="G66" s="98"/>
    </row>
    <row r="67" spans="1:7" ht="25.5" x14ac:dyDescent="0.2">
      <c r="A67" s="88">
        <v>5916</v>
      </c>
      <c r="B67" s="87" t="s">
        <v>2416</v>
      </c>
      <c r="C67" s="99" t="s">
        <v>2417</v>
      </c>
      <c r="D67" s="87" t="s">
        <v>862</v>
      </c>
      <c r="E67" s="87" t="s">
        <v>877</v>
      </c>
      <c r="F67" s="90">
        <v>42500</v>
      </c>
      <c r="G67" s="98" t="s">
        <v>2384</v>
      </c>
    </row>
    <row r="68" spans="1:7" x14ac:dyDescent="0.2">
      <c r="A68" s="88">
        <v>6016</v>
      </c>
      <c r="B68" s="87" t="s">
        <v>2401</v>
      </c>
      <c r="C68" s="87" t="s">
        <v>2413</v>
      </c>
      <c r="D68" s="87" t="s">
        <v>861</v>
      </c>
      <c r="E68" s="87" t="s">
        <v>683</v>
      </c>
      <c r="F68" s="90">
        <v>42501</v>
      </c>
      <c r="G68" s="98"/>
    </row>
    <row r="69" spans="1:7" x14ac:dyDescent="0.2">
      <c r="A69" s="88">
        <v>6116</v>
      </c>
      <c r="B69" s="87" t="s">
        <v>2402</v>
      </c>
      <c r="C69" s="87" t="s">
        <v>2413</v>
      </c>
      <c r="D69" s="87" t="s">
        <v>861</v>
      </c>
      <c r="E69" s="87" t="s">
        <v>1188</v>
      </c>
      <c r="F69" s="90">
        <v>42501</v>
      </c>
      <c r="G69" s="98"/>
    </row>
    <row r="70" spans="1:7" x14ac:dyDescent="0.2">
      <c r="A70" s="88">
        <v>6216</v>
      </c>
      <c r="B70" s="9" t="s">
        <v>2424</v>
      </c>
      <c r="C70" s="87" t="s">
        <v>2413</v>
      </c>
      <c r="D70" s="87" t="s">
        <v>861</v>
      </c>
      <c r="E70" s="87" t="s">
        <v>813</v>
      </c>
      <c r="F70" s="90">
        <v>42501</v>
      </c>
      <c r="G70" s="98"/>
    </row>
    <row r="71" spans="1:7" x14ac:dyDescent="0.2">
      <c r="A71" s="88">
        <v>6316</v>
      </c>
      <c r="B71" s="9" t="s">
        <v>2403</v>
      </c>
      <c r="C71" s="87" t="s">
        <v>2413</v>
      </c>
      <c r="D71" s="87" t="s">
        <v>861</v>
      </c>
      <c r="E71" s="87" t="s">
        <v>2259</v>
      </c>
      <c r="F71" s="90">
        <v>42501</v>
      </c>
      <c r="G71" s="98"/>
    </row>
    <row r="72" spans="1:7" x14ac:dyDescent="0.2">
      <c r="A72" s="88">
        <v>6416</v>
      </c>
      <c r="B72" s="9" t="s">
        <v>2404</v>
      </c>
      <c r="C72" s="87" t="s">
        <v>2413</v>
      </c>
      <c r="D72" s="87" t="s">
        <v>861</v>
      </c>
      <c r="E72" s="87" t="s">
        <v>2418</v>
      </c>
      <c r="F72" s="90">
        <v>42502</v>
      </c>
      <c r="G72" s="98"/>
    </row>
    <row r="73" spans="1:7" x14ac:dyDescent="0.2">
      <c r="A73" s="88">
        <v>6516</v>
      </c>
      <c r="B73" s="9" t="s">
        <v>2405</v>
      </c>
      <c r="C73" s="87" t="s">
        <v>2413</v>
      </c>
      <c r="D73" s="87" t="s">
        <v>861</v>
      </c>
      <c r="E73" s="87" t="s">
        <v>1182</v>
      </c>
      <c r="F73" s="90">
        <v>42502</v>
      </c>
      <c r="G73" s="98"/>
    </row>
    <row r="74" spans="1:7" x14ac:dyDescent="0.2">
      <c r="A74" s="88">
        <v>6616</v>
      </c>
      <c r="B74" s="9" t="s">
        <v>2406</v>
      </c>
      <c r="C74" s="87" t="s">
        <v>2413</v>
      </c>
      <c r="D74" s="87" t="s">
        <v>861</v>
      </c>
      <c r="E74" s="87" t="s">
        <v>2419</v>
      </c>
      <c r="F74" s="90">
        <v>42502</v>
      </c>
      <c r="G74" s="98"/>
    </row>
    <row r="75" spans="1:7" x14ac:dyDescent="0.2">
      <c r="A75" s="88">
        <v>6716</v>
      </c>
      <c r="B75" s="9" t="s">
        <v>2407</v>
      </c>
      <c r="C75" s="87" t="s">
        <v>863</v>
      </c>
      <c r="D75" s="87" t="s">
        <v>861</v>
      </c>
      <c r="E75" s="87" t="s">
        <v>487</v>
      </c>
      <c r="F75" s="90">
        <v>42502</v>
      </c>
      <c r="G75" s="98"/>
    </row>
    <row r="76" spans="1:7" x14ac:dyDescent="0.2">
      <c r="A76" s="88">
        <v>6816</v>
      </c>
      <c r="B76" s="9" t="s">
        <v>2408</v>
      </c>
      <c r="C76" s="87" t="s">
        <v>1669</v>
      </c>
      <c r="D76" s="87" t="s">
        <v>861</v>
      </c>
      <c r="E76" s="87" t="s">
        <v>1188</v>
      </c>
      <c r="F76" s="90">
        <v>42502</v>
      </c>
      <c r="G76" s="98"/>
    </row>
    <row r="77" spans="1:7" x14ac:dyDescent="0.2">
      <c r="A77" s="88">
        <v>6916</v>
      </c>
      <c r="B77" s="9" t="s">
        <v>2409</v>
      </c>
      <c r="C77" s="87" t="s">
        <v>195</v>
      </c>
      <c r="D77" s="87" t="s">
        <v>861</v>
      </c>
      <c r="E77" s="87" t="s">
        <v>813</v>
      </c>
      <c r="F77" s="90">
        <v>42502</v>
      </c>
      <c r="G77" s="98"/>
    </row>
    <row r="78" spans="1:7" x14ac:dyDescent="0.2">
      <c r="A78" s="88">
        <v>7016</v>
      </c>
      <c r="B78" s="9" t="s">
        <v>2410</v>
      </c>
      <c r="C78" s="87" t="s">
        <v>2414</v>
      </c>
      <c r="D78" s="87" t="s">
        <v>861</v>
      </c>
      <c r="E78" s="87" t="s">
        <v>797</v>
      </c>
      <c r="F78" s="90">
        <v>42503</v>
      </c>
      <c r="G78" s="98"/>
    </row>
    <row r="79" spans="1:7" ht="25.5" x14ac:dyDescent="0.2">
      <c r="A79" s="88">
        <v>7116</v>
      </c>
      <c r="B79" s="9" t="s">
        <v>2411</v>
      </c>
      <c r="C79" s="87" t="s">
        <v>2315</v>
      </c>
      <c r="D79" s="87" t="s">
        <v>862</v>
      </c>
      <c r="E79" s="87" t="s">
        <v>1720</v>
      </c>
      <c r="F79" s="90">
        <v>42503</v>
      </c>
      <c r="G79" s="98" t="s">
        <v>2421</v>
      </c>
    </row>
    <row r="80" spans="1:7" x14ac:dyDescent="0.2">
      <c r="A80" s="88">
        <v>7216</v>
      </c>
      <c r="B80" s="9" t="s">
        <v>2412</v>
      </c>
      <c r="C80" s="87" t="s">
        <v>1145</v>
      </c>
      <c r="D80" s="87" t="s">
        <v>861</v>
      </c>
      <c r="E80" s="87" t="s">
        <v>1182</v>
      </c>
      <c r="F80" s="90">
        <v>42506</v>
      </c>
      <c r="G80" s="98"/>
    </row>
    <row r="81" spans="1:7" x14ac:dyDescent="0.2">
      <c r="A81" s="88">
        <v>7316</v>
      </c>
      <c r="B81" s="9" t="s">
        <v>2425</v>
      </c>
      <c r="C81" s="87" t="s">
        <v>1137</v>
      </c>
      <c r="D81" s="87" t="s">
        <v>1197</v>
      </c>
      <c r="E81" s="9" t="s">
        <v>1182</v>
      </c>
      <c r="F81" s="90">
        <v>42513</v>
      </c>
      <c r="G81" s="98"/>
    </row>
    <row r="82" spans="1:7" x14ac:dyDescent="0.2">
      <c r="A82" s="88">
        <v>7416</v>
      </c>
      <c r="B82" s="9" t="s">
        <v>2426</v>
      </c>
      <c r="C82" s="87" t="s">
        <v>1137</v>
      </c>
      <c r="D82" s="87" t="s">
        <v>861</v>
      </c>
      <c r="E82" s="100" t="s">
        <v>2522</v>
      </c>
      <c r="F82" s="90">
        <v>42513</v>
      </c>
      <c r="G82" s="98"/>
    </row>
    <row r="83" spans="1:7" x14ac:dyDescent="0.2">
      <c r="A83" s="88">
        <v>7516</v>
      </c>
      <c r="B83" s="9" t="s">
        <v>1891</v>
      </c>
      <c r="C83" s="87" t="s">
        <v>1831</v>
      </c>
      <c r="D83" s="87" t="s">
        <v>254</v>
      </c>
      <c r="E83" s="9" t="s">
        <v>623</v>
      </c>
      <c r="F83" s="90">
        <v>42514</v>
      </c>
      <c r="G83" s="98"/>
    </row>
    <row r="84" spans="1:7" x14ac:dyDescent="0.2">
      <c r="A84" s="88">
        <v>7616</v>
      </c>
      <c r="B84" s="9" t="s">
        <v>2427</v>
      </c>
      <c r="C84" s="9" t="s">
        <v>1683</v>
      </c>
      <c r="D84" s="87" t="s">
        <v>861</v>
      </c>
      <c r="E84" s="9" t="s">
        <v>1182</v>
      </c>
      <c r="F84" s="90">
        <v>42514</v>
      </c>
      <c r="G84" s="98"/>
    </row>
    <row r="85" spans="1:7" x14ac:dyDescent="0.2">
      <c r="A85" s="83">
        <v>7716</v>
      </c>
      <c r="B85" s="84" t="s">
        <v>2428</v>
      </c>
      <c r="C85" s="136" t="s">
        <v>723</v>
      </c>
      <c r="D85" s="85" t="s">
        <v>2207</v>
      </c>
      <c r="E85" s="84" t="s">
        <v>2581</v>
      </c>
      <c r="F85" s="86">
        <v>42521</v>
      </c>
      <c r="G85" s="98"/>
    </row>
    <row r="86" spans="1:7" x14ac:dyDescent="0.2">
      <c r="A86" s="83">
        <v>7816</v>
      </c>
      <c r="B86" s="84" t="s">
        <v>2429</v>
      </c>
      <c r="C86" s="136" t="s">
        <v>755</v>
      </c>
      <c r="D86" s="85" t="s">
        <v>2207</v>
      </c>
      <c r="E86" s="84" t="s">
        <v>2052</v>
      </c>
      <c r="F86" s="86">
        <v>42521</v>
      </c>
      <c r="G86" s="98"/>
    </row>
    <row r="87" spans="1:7" x14ac:dyDescent="0.2">
      <c r="A87" s="83">
        <v>7916</v>
      </c>
      <c r="B87" s="84" t="s">
        <v>2430</v>
      </c>
      <c r="C87" s="136" t="s">
        <v>723</v>
      </c>
      <c r="D87" s="85" t="s">
        <v>2207</v>
      </c>
      <c r="E87" s="84" t="s">
        <v>2442</v>
      </c>
      <c r="F87" s="86">
        <v>42523</v>
      </c>
      <c r="G87" s="98"/>
    </row>
    <row r="88" spans="1:7" x14ac:dyDescent="0.2">
      <c r="A88" s="88">
        <v>8016</v>
      </c>
      <c r="B88" s="9" t="s">
        <v>2431</v>
      </c>
      <c r="C88" s="87" t="s">
        <v>1831</v>
      </c>
      <c r="D88" s="87" t="s">
        <v>254</v>
      </c>
      <c r="E88" s="9" t="s">
        <v>2443</v>
      </c>
      <c r="F88" s="90">
        <v>42523</v>
      </c>
    </row>
    <row r="89" spans="1:7" x14ac:dyDescent="0.2">
      <c r="A89" s="88">
        <v>8116</v>
      </c>
      <c r="B89" s="9" t="s">
        <v>2432</v>
      </c>
      <c r="C89" s="87" t="s">
        <v>863</v>
      </c>
      <c r="D89" s="87" t="s">
        <v>861</v>
      </c>
      <c r="E89" s="9" t="s">
        <v>813</v>
      </c>
      <c r="F89" s="90">
        <v>42529</v>
      </c>
    </row>
    <row r="90" spans="1:7" x14ac:dyDescent="0.2">
      <c r="A90" s="88">
        <v>8216</v>
      </c>
      <c r="B90" s="9" t="s">
        <v>2433</v>
      </c>
      <c r="C90" s="87" t="s">
        <v>1667</v>
      </c>
      <c r="D90" s="87" t="s">
        <v>1197</v>
      </c>
      <c r="E90" s="9" t="s">
        <v>2441</v>
      </c>
      <c r="F90" s="90">
        <v>42529</v>
      </c>
    </row>
    <row r="91" spans="1:7" x14ac:dyDescent="0.2">
      <c r="A91" s="88">
        <v>8316</v>
      </c>
      <c r="B91" s="87" t="s">
        <v>2434</v>
      </c>
      <c r="C91" s="87" t="s">
        <v>1137</v>
      </c>
      <c r="D91" s="87" t="s">
        <v>1197</v>
      </c>
      <c r="E91" s="9" t="s">
        <v>813</v>
      </c>
      <c r="F91" s="90">
        <v>42530</v>
      </c>
    </row>
    <row r="92" spans="1:7" x14ac:dyDescent="0.2">
      <c r="A92" s="83">
        <v>8416</v>
      </c>
      <c r="B92" s="84" t="s">
        <v>2435</v>
      </c>
      <c r="C92" s="136" t="s">
        <v>723</v>
      </c>
      <c r="D92" s="85" t="s">
        <v>2207</v>
      </c>
      <c r="E92" s="84" t="s">
        <v>2054</v>
      </c>
      <c r="F92" s="86">
        <v>42530</v>
      </c>
    </row>
    <row r="93" spans="1:7" x14ac:dyDescent="0.2">
      <c r="A93" s="83">
        <v>8516</v>
      </c>
      <c r="B93" s="84" t="s">
        <v>2436</v>
      </c>
      <c r="C93" s="136" t="s">
        <v>2548</v>
      </c>
      <c r="D93" s="85" t="s">
        <v>2207</v>
      </c>
      <c r="E93" s="84" t="s">
        <v>2444</v>
      </c>
      <c r="F93" s="86">
        <v>42530</v>
      </c>
    </row>
    <row r="94" spans="1:7" x14ac:dyDescent="0.2">
      <c r="A94" s="88">
        <v>8616</v>
      </c>
      <c r="B94" s="9" t="s">
        <v>2445</v>
      </c>
      <c r="C94" s="87" t="s">
        <v>1170</v>
      </c>
      <c r="D94" s="87" t="s">
        <v>861</v>
      </c>
      <c r="E94" s="9" t="s">
        <v>807</v>
      </c>
      <c r="F94" s="90">
        <v>42530</v>
      </c>
    </row>
    <row r="95" spans="1:7" x14ac:dyDescent="0.2">
      <c r="A95" s="88">
        <v>8716</v>
      </c>
      <c r="B95" s="9" t="s">
        <v>2437</v>
      </c>
      <c r="C95" s="87" t="s">
        <v>2439</v>
      </c>
      <c r="D95" s="87" t="s">
        <v>861</v>
      </c>
      <c r="E95" s="9" t="s">
        <v>1212</v>
      </c>
      <c r="F95" s="90">
        <v>42531</v>
      </c>
    </row>
    <row r="96" spans="1:7" x14ac:dyDescent="0.2">
      <c r="A96" s="88">
        <v>8816</v>
      </c>
      <c r="B96" s="9" t="s">
        <v>2440</v>
      </c>
      <c r="C96" s="87" t="s">
        <v>1170</v>
      </c>
      <c r="D96" s="87" t="s">
        <v>861</v>
      </c>
      <c r="E96" s="9" t="s">
        <v>1212</v>
      </c>
      <c r="F96" s="90">
        <v>42535</v>
      </c>
    </row>
    <row r="97" spans="1:6" x14ac:dyDescent="0.2">
      <c r="A97" s="88">
        <v>8916</v>
      </c>
      <c r="B97" s="9" t="s">
        <v>2438</v>
      </c>
      <c r="C97" s="87" t="s">
        <v>1170</v>
      </c>
      <c r="D97" s="87" t="s">
        <v>861</v>
      </c>
      <c r="E97" s="9" t="s">
        <v>804</v>
      </c>
      <c r="F97" s="90">
        <v>42535</v>
      </c>
    </row>
    <row r="98" spans="1:6" x14ac:dyDescent="0.2">
      <c r="A98" s="88">
        <v>9016</v>
      </c>
      <c r="B98" s="87" t="s">
        <v>2446</v>
      </c>
      <c r="C98" s="100" t="s">
        <v>1446</v>
      </c>
      <c r="D98" s="87" t="s">
        <v>861</v>
      </c>
      <c r="E98" s="9" t="s">
        <v>1725</v>
      </c>
      <c r="F98" s="90">
        <v>42535</v>
      </c>
    </row>
    <row r="99" spans="1:6" x14ac:dyDescent="0.2">
      <c r="A99" s="88">
        <v>9116</v>
      </c>
      <c r="B99" s="1" t="s">
        <v>2447</v>
      </c>
      <c r="C99" s="1" t="s">
        <v>2439</v>
      </c>
      <c r="D99" s="87" t="s">
        <v>861</v>
      </c>
      <c r="E99" s="9" t="s">
        <v>2259</v>
      </c>
      <c r="F99" s="90">
        <v>42550</v>
      </c>
    </row>
    <row r="100" spans="1:6" x14ac:dyDescent="0.2">
      <c r="A100" s="88">
        <v>9216</v>
      </c>
      <c r="B100" s="1" t="s">
        <v>2448</v>
      </c>
      <c r="C100" s="1" t="s">
        <v>2439</v>
      </c>
      <c r="D100" s="87" t="s">
        <v>861</v>
      </c>
      <c r="E100" s="9" t="s">
        <v>830</v>
      </c>
      <c r="F100" s="90">
        <v>42550</v>
      </c>
    </row>
    <row r="101" spans="1:6" x14ac:dyDescent="0.2">
      <c r="A101" s="88">
        <v>9316</v>
      </c>
      <c r="B101" s="9" t="s">
        <v>2449</v>
      </c>
      <c r="C101" s="1" t="s">
        <v>2458</v>
      </c>
      <c r="D101" s="87" t="s">
        <v>861</v>
      </c>
      <c r="E101" s="9" t="s">
        <v>813</v>
      </c>
      <c r="F101" s="90">
        <v>42550</v>
      </c>
    </row>
    <row r="102" spans="1:6" x14ac:dyDescent="0.2">
      <c r="A102" s="88">
        <v>9416</v>
      </c>
      <c r="B102" s="9" t="s">
        <v>2450</v>
      </c>
      <c r="C102" s="1" t="s">
        <v>2458</v>
      </c>
      <c r="D102" s="87" t="s">
        <v>861</v>
      </c>
      <c r="E102" s="9" t="s">
        <v>1212</v>
      </c>
      <c r="F102" s="90">
        <v>42550</v>
      </c>
    </row>
    <row r="103" spans="1:6" x14ac:dyDescent="0.2">
      <c r="A103" s="88">
        <v>9516</v>
      </c>
      <c r="B103" s="9" t="s">
        <v>2451</v>
      </c>
      <c r="C103" s="1" t="s">
        <v>2458</v>
      </c>
      <c r="D103" s="87" t="s">
        <v>861</v>
      </c>
      <c r="E103" s="9" t="s">
        <v>888</v>
      </c>
      <c r="F103" s="90">
        <v>42550</v>
      </c>
    </row>
    <row r="104" spans="1:6" x14ac:dyDescent="0.2">
      <c r="A104" s="88">
        <v>9616</v>
      </c>
      <c r="B104" s="9" t="s">
        <v>2452</v>
      </c>
      <c r="C104" s="1" t="s">
        <v>2458</v>
      </c>
      <c r="D104" s="87" t="s">
        <v>861</v>
      </c>
      <c r="E104" s="9" t="s">
        <v>830</v>
      </c>
      <c r="F104" s="90">
        <v>42550</v>
      </c>
    </row>
    <row r="105" spans="1:6" x14ac:dyDescent="0.2">
      <c r="A105" s="88">
        <v>9716</v>
      </c>
      <c r="B105" s="9" t="s">
        <v>2453</v>
      </c>
      <c r="C105" s="1" t="s">
        <v>2458</v>
      </c>
      <c r="D105" s="87" t="s">
        <v>861</v>
      </c>
      <c r="E105" s="9" t="s">
        <v>2459</v>
      </c>
      <c r="F105" s="90">
        <v>42551</v>
      </c>
    </row>
    <row r="106" spans="1:6" x14ac:dyDescent="0.2">
      <c r="A106" s="88">
        <v>9816</v>
      </c>
      <c r="B106" s="9" t="s">
        <v>2454</v>
      </c>
      <c r="C106" s="1" t="s">
        <v>2458</v>
      </c>
      <c r="D106" s="87" t="s">
        <v>861</v>
      </c>
      <c r="E106" s="9" t="s">
        <v>1188</v>
      </c>
      <c r="F106" s="90">
        <v>42551</v>
      </c>
    </row>
    <row r="107" spans="1:6" x14ac:dyDescent="0.2">
      <c r="A107" s="88">
        <v>9916</v>
      </c>
      <c r="B107" s="9" t="s">
        <v>2455</v>
      </c>
      <c r="C107" s="87" t="s">
        <v>1673</v>
      </c>
      <c r="D107" s="87" t="s">
        <v>1197</v>
      </c>
      <c r="E107" s="9" t="s">
        <v>717</v>
      </c>
      <c r="F107" s="90">
        <v>42551</v>
      </c>
    </row>
    <row r="108" spans="1:6" x14ac:dyDescent="0.2">
      <c r="A108" s="88">
        <v>10016</v>
      </c>
      <c r="B108" s="9" t="s">
        <v>2456</v>
      </c>
      <c r="C108" s="87" t="s">
        <v>310</v>
      </c>
      <c r="D108" s="87" t="s">
        <v>861</v>
      </c>
      <c r="E108" s="100" t="s">
        <v>2522</v>
      </c>
      <c r="F108" s="90">
        <v>42551</v>
      </c>
    </row>
    <row r="109" spans="1:6" x14ac:dyDescent="0.2">
      <c r="A109" s="88">
        <v>10116</v>
      </c>
      <c r="B109" s="9" t="s">
        <v>2457</v>
      </c>
      <c r="C109" s="87" t="s">
        <v>1459</v>
      </c>
      <c r="D109" s="87" t="s">
        <v>861</v>
      </c>
      <c r="E109" s="100" t="s">
        <v>2522</v>
      </c>
      <c r="F109" s="90">
        <v>42551</v>
      </c>
    </row>
    <row r="110" spans="1:6" x14ac:dyDescent="0.2">
      <c r="A110" s="88">
        <v>10216</v>
      </c>
      <c r="B110" s="9" t="s">
        <v>2460</v>
      </c>
      <c r="C110" s="87" t="s">
        <v>1137</v>
      </c>
      <c r="D110" s="87" t="s">
        <v>861</v>
      </c>
      <c r="E110" s="9" t="s">
        <v>813</v>
      </c>
      <c r="F110" s="90">
        <v>42533</v>
      </c>
    </row>
    <row r="111" spans="1:6" x14ac:dyDescent="0.2">
      <c r="A111" s="88">
        <v>10316</v>
      </c>
      <c r="B111" s="9" t="s">
        <v>2461</v>
      </c>
      <c r="C111" s="87" t="s">
        <v>1137</v>
      </c>
      <c r="D111" s="87" t="s">
        <v>861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2462</v>
      </c>
      <c r="C112" s="87" t="s">
        <v>2463</v>
      </c>
      <c r="D112" s="87" t="s">
        <v>862</v>
      </c>
      <c r="E112" s="9" t="s">
        <v>1188</v>
      </c>
      <c r="F112" s="90">
        <v>42578</v>
      </c>
    </row>
    <row r="113" spans="1:6" x14ac:dyDescent="0.2">
      <c r="A113" s="88">
        <v>10516</v>
      </c>
      <c r="B113" s="9" t="s">
        <v>2464</v>
      </c>
      <c r="C113" s="9" t="s">
        <v>1137</v>
      </c>
      <c r="D113" s="87" t="s">
        <v>861</v>
      </c>
      <c r="E113" s="87" t="s">
        <v>683</v>
      </c>
      <c r="F113" s="90">
        <v>42580</v>
      </c>
    </row>
    <row r="114" spans="1:6" x14ac:dyDescent="0.2">
      <c r="A114" s="88">
        <v>10616</v>
      </c>
      <c r="B114" s="9" t="s">
        <v>2465</v>
      </c>
      <c r="C114" s="100" t="s">
        <v>469</v>
      </c>
      <c r="D114" s="87" t="s">
        <v>1197</v>
      </c>
      <c r="E114" s="87" t="s">
        <v>1188</v>
      </c>
      <c r="F114" s="90">
        <v>42578</v>
      </c>
    </row>
    <row r="115" spans="1:6" x14ac:dyDescent="0.2">
      <c r="A115" s="88">
        <v>10716</v>
      </c>
      <c r="B115" s="9" t="s">
        <v>2466</v>
      </c>
      <c r="C115" s="9" t="s">
        <v>1452</v>
      </c>
      <c r="D115" s="87" t="s">
        <v>1197</v>
      </c>
      <c r="E115" s="9" t="s">
        <v>807</v>
      </c>
      <c r="F115" s="90">
        <v>42583</v>
      </c>
    </row>
    <row r="116" spans="1:6" x14ac:dyDescent="0.2">
      <c r="A116" s="88">
        <v>10816</v>
      </c>
      <c r="B116" s="9" t="s">
        <v>2467</v>
      </c>
      <c r="C116" s="9" t="s">
        <v>1664</v>
      </c>
      <c r="D116" s="9" t="s">
        <v>1197</v>
      </c>
      <c r="E116" s="9" t="s">
        <v>1188</v>
      </c>
      <c r="F116" s="90">
        <v>42591</v>
      </c>
    </row>
    <row r="117" spans="1:6" x14ac:dyDescent="0.2">
      <c r="A117" s="88">
        <v>10916</v>
      </c>
      <c r="B117" s="9" t="s">
        <v>2468</v>
      </c>
      <c r="C117" s="9" t="s">
        <v>2469</v>
      </c>
      <c r="D117" s="87" t="s">
        <v>861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2470</v>
      </c>
      <c r="C118" s="9" t="s">
        <v>2469</v>
      </c>
      <c r="D118" s="87" t="s">
        <v>861</v>
      </c>
      <c r="E118" s="9" t="s">
        <v>2178</v>
      </c>
      <c r="F118" s="90">
        <v>42600</v>
      </c>
    </row>
    <row r="119" spans="1:6" x14ac:dyDescent="0.2">
      <c r="A119" s="88">
        <v>11116</v>
      </c>
      <c r="B119" s="9" t="s">
        <v>2471</v>
      </c>
      <c r="C119" s="9" t="s">
        <v>2472</v>
      </c>
      <c r="D119" s="87" t="s">
        <v>861</v>
      </c>
      <c r="E119" s="9" t="s">
        <v>1212</v>
      </c>
      <c r="F119" s="90">
        <v>42598</v>
      </c>
    </row>
    <row r="120" spans="1:6" x14ac:dyDescent="0.2">
      <c r="A120" s="88">
        <v>11216</v>
      </c>
      <c r="B120" s="9" t="s">
        <v>2473</v>
      </c>
      <c r="C120" s="9" t="s">
        <v>2417</v>
      </c>
      <c r="D120" s="87" t="s">
        <v>862</v>
      </c>
      <c r="E120" s="9" t="s">
        <v>877</v>
      </c>
      <c r="F120" s="90">
        <v>42607</v>
      </c>
    </row>
    <row r="121" spans="1:6" x14ac:dyDescent="0.2">
      <c r="A121" s="88">
        <v>11316</v>
      </c>
      <c r="B121" s="9" t="s">
        <v>2474</v>
      </c>
      <c r="C121" s="9" t="s">
        <v>1952</v>
      </c>
      <c r="D121" s="87" t="s">
        <v>861</v>
      </c>
      <c r="E121" s="9" t="s">
        <v>1188</v>
      </c>
      <c r="F121" s="90">
        <v>42607</v>
      </c>
    </row>
    <row r="122" spans="1:6" x14ac:dyDescent="0.2">
      <c r="A122" s="88">
        <v>11416</v>
      </c>
      <c r="B122" s="9" t="s">
        <v>2475</v>
      </c>
      <c r="C122" s="9" t="s">
        <v>1952</v>
      </c>
      <c r="D122" s="87" t="s">
        <v>861</v>
      </c>
      <c r="E122" s="9" t="s">
        <v>1188</v>
      </c>
      <c r="F122" s="90">
        <v>42622</v>
      </c>
    </row>
    <row r="123" spans="1:6" x14ac:dyDescent="0.2">
      <c r="A123" s="88">
        <v>11516</v>
      </c>
      <c r="B123" s="9" t="s">
        <v>2476</v>
      </c>
      <c r="C123" s="9" t="s">
        <v>2477</v>
      </c>
      <c r="D123" s="87" t="s">
        <v>862</v>
      </c>
      <c r="E123" s="9" t="s">
        <v>796</v>
      </c>
      <c r="F123" s="90">
        <v>42607</v>
      </c>
    </row>
    <row r="124" spans="1:6" x14ac:dyDescent="0.2">
      <c r="A124" s="88">
        <v>11616</v>
      </c>
      <c r="B124" s="9" t="s">
        <v>2478</v>
      </c>
      <c r="C124" s="9" t="s">
        <v>1952</v>
      </c>
      <c r="D124" s="87" t="s">
        <v>861</v>
      </c>
      <c r="E124" s="9" t="s">
        <v>2459</v>
      </c>
      <c r="F124" s="90">
        <v>42607</v>
      </c>
    </row>
    <row r="125" spans="1:6" x14ac:dyDescent="0.2">
      <c r="A125" s="88">
        <v>11716</v>
      </c>
      <c r="B125" s="9" t="s">
        <v>2479</v>
      </c>
      <c r="C125" s="9" t="s">
        <v>1952</v>
      </c>
      <c r="D125" s="87" t="s">
        <v>861</v>
      </c>
      <c r="E125" s="9" t="s">
        <v>2480</v>
      </c>
      <c r="F125" s="90">
        <v>42607</v>
      </c>
    </row>
    <row r="126" spans="1:6" x14ac:dyDescent="0.2">
      <c r="A126" s="88">
        <v>11816</v>
      </c>
      <c r="B126" s="9" t="s">
        <v>2481</v>
      </c>
      <c r="C126" s="9" t="s">
        <v>2439</v>
      </c>
      <c r="D126" s="87" t="s">
        <v>861</v>
      </c>
      <c r="E126" s="9" t="s">
        <v>2482</v>
      </c>
      <c r="F126" s="90">
        <v>42607</v>
      </c>
    </row>
    <row r="127" spans="1:6" x14ac:dyDescent="0.2">
      <c r="A127" s="88">
        <v>11916</v>
      </c>
      <c r="B127" s="9" t="s">
        <v>2483</v>
      </c>
      <c r="C127" s="9" t="s">
        <v>2417</v>
      </c>
      <c r="D127" s="87" t="s">
        <v>862</v>
      </c>
      <c r="E127" s="9" t="s">
        <v>877</v>
      </c>
      <c r="F127" s="90">
        <v>42607</v>
      </c>
    </row>
    <row r="128" spans="1:6" x14ac:dyDescent="0.2">
      <c r="A128" s="88">
        <v>12016</v>
      </c>
      <c r="B128" s="9" t="s">
        <v>2484</v>
      </c>
      <c r="C128" s="9" t="s">
        <v>2485</v>
      </c>
      <c r="D128" s="87" t="s">
        <v>254</v>
      </c>
      <c r="E128" s="9" t="s">
        <v>1900</v>
      </c>
      <c r="F128" s="90">
        <v>42608</v>
      </c>
    </row>
    <row r="129" spans="1:6" x14ac:dyDescent="0.2">
      <c r="A129" s="88">
        <v>12116</v>
      </c>
      <c r="B129" s="9" t="s">
        <v>2486</v>
      </c>
      <c r="C129" s="9" t="s">
        <v>1952</v>
      </c>
      <c r="D129" s="87" t="s">
        <v>861</v>
      </c>
      <c r="E129" s="100" t="s">
        <v>2522</v>
      </c>
      <c r="F129" s="90">
        <v>42608</v>
      </c>
    </row>
    <row r="130" spans="1:6" x14ac:dyDescent="0.2">
      <c r="A130" s="83">
        <v>12216</v>
      </c>
      <c r="B130" s="84" t="s">
        <v>2487</v>
      </c>
      <c r="C130" s="84" t="s">
        <v>723</v>
      </c>
      <c r="D130" s="85" t="s">
        <v>2207</v>
      </c>
      <c r="E130" s="85" t="s">
        <v>2488</v>
      </c>
      <c r="F130" s="86">
        <v>42611</v>
      </c>
    </row>
    <row r="131" spans="1:6" x14ac:dyDescent="0.2">
      <c r="A131" s="83">
        <v>12316</v>
      </c>
      <c r="B131" s="85" t="s">
        <v>2489</v>
      </c>
      <c r="C131" s="136" t="s">
        <v>2490</v>
      </c>
      <c r="D131" s="85" t="s">
        <v>2207</v>
      </c>
      <c r="E131" s="85" t="s">
        <v>663</v>
      </c>
      <c r="F131" s="86">
        <v>42612</v>
      </c>
    </row>
    <row r="132" spans="1:6" x14ac:dyDescent="0.2">
      <c r="A132" s="83">
        <v>12416</v>
      </c>
      <c r="B132" s="85" t="s">
        <v>2491</v>
      </c>
      <c r="C132" s="84" t="s">
        <v>723</v>
      </c>
      <c r="D132" s="85" t="s">
        <v>2207</v>
      </c>
      <c r="E132" s="85" t="s">
        <v>2492</v>
      </c>
      <c r="F132" s="86">
        <v>42612</v>
      </c>
    </row>
    <row r="133" spans="1:6" x14ac:dyDescent="0.2">
      <c r="A133" s="83">
        <v>12516</v>
      </c>
      <c r="B133" s="85" t="s">
        <v>2493</v>
      </c>
      <c r="C133" s="136" t="s">
        <v>755</v>
      </c>
      <c r="D133" s="85" t="s">
        <v>2207</v>
      </c>
      <c r="E133" s="85" t="s">
        <v>2494</v>
      </c>
      <c r="F133" s="86">
        <v>42612</v>
      </c>
    </row>
    <row r="134" spans="1:6" x14ac:dyDescent="0.2">
      <c r="A134" s="83">
        <v>12616</v>
      </c>
      <c r="B134" s="85" t="s">
        <v>2495</v>
      </c>
      <c r="C134" s="136" t="s">
        <v>647</v>
      </c>
      <c r="D134" s="85" t="s">
        <v>2207</v>
      </c>
      <c r="E134" s="85" t="s">
        <v>2488</v>
      </c>
      <c r="F134" s="86">
        <v>42612</v>
      </c>
    </row>
    <row r="135" spans="1:6" x14ac:dyDescent="0.2">
      <c r="A135" s="88">
        <v>12716</v>
      </c>
      <c r="B135" s="87" t="s">
        <v>2496</v>
      </c>
      <c r="C135" s="87" t="s">
        <v>2477</v>
      </c>
      <c r="D135" s="87" t="s">
        <v>862</v>
      </c>
      <c r="E135" s="87" t="s">
        <v>796</v>
      </c>
      <c r="F135" s="90">
        <v>42615</v>
      </c>
    </row>
    <row r="136" spans="1:6" x14ac:dyDescent="0.2">
      <c r="A136" s="83">
        <v>12816</v>
      </c>
      <c r="B136" s="85" t="s">
        <v>2497</v>
      </c>
      <c r="C136" s="136" t="s">
        <v>723</v>
      </c>
      <c r="D136" s="85" t="s">
        <v>2207</v>
      </c>
      <c r="E136" s="85" t="s">
        <v>2494</v>
      </c>
      <c r="F136" s="86">
        <v>42615</v>
      </c>
    </row>
    <row r="137" spans="1:6" x14ac:dyDescent="0.2">
      <c r="A137" s="88">
        <v>12916</v>
      </c>
      <c r="B137" s="87" t="s">
        <v>2498</v>
      </c>
      <c r="C137" s="87" t="s">
        <v>2499</v>
      </c>
      <c r="D137" s="87" t="s">
        <v>862</v>
      </c>
      <c r="E137" s="87" t="s">
        <v>811</v>
      </c>
      <c r="F137" s="90">
        <v>42619</v>
      </c>
    </row>
    <row r="138" spans="1:6" x14ac:dyDescent="0.2">
      <c r="A138" s="88">
        <v>13016</v>
      </c>
      <c r="B138" s="87" t="s">
        <v>2500</v>
      </c>
      <c r="C138" s="87" t="s">
        <v>1137</v>
      </c>
      <c r="D138" s="87" t="s">
        <v>861</v>
      </c>
      <c r="E138" s="87" t="s">
        <v>1714</v>
      </c>
      <c r="F138" s="90">
        <v>42619</v>
      </c>
    </row>
    <row r="139" spans="1:6" x14ac:dyDescent="0.2">
      <c r="A139" s="88">
        <v>13116</v>
      </c>
      <c r="B139" s="87" t="s">
        <v>2501</v>
      </c>
      <c r="C139" s="87" t="s">
        <v>1137</v>
      </c>
      <c r="D139" s="87" t="s">
        <v>861</v>
      </c>
      <c r="E139" s="87" t="s">
        <v>2502</v>
      </c>
      <c r="F139" s="90">
        <v>42646</v>
      </c>
    </row>
    <row r="140" spans="1:6" x14ac:dyDescent="0.2">
      <c r="A140" s="88">
        <v>13216</v>
      </c>
      <c r="B140" s="87" t="s">
        <v>2503</v>
      </c>
      <c r="C140" s="87" t="s">
        <v>1137</v>
      </c>
      <c r="D140" s="87" t="s">
        <v>861</v>
      </c>
      <c r="E140" s="87" t="s">
        <v>624</v>
      </c>
      <c r="F140" s="90">
        <v>42646</v>
      </c>
    </row>
    <row r="141" spans="1:6" x14ac:dyDescent="0.2">
      <c r="A141" s="88">
        <v>13316</v>
      </c>
      <c r="B141" s="87" t="s">
        <v>2504</v>
      </c>
      <c r="C141" s="87" t="s">
        <v>1137</v>
      </c>
      <c r="D141" s="87" t="s">
        <v>861</v>
      </c>
      <c r="E141" s="87" t="s">
        <v>1181</v>
      </c>
      <c r="F141" s="90">
        <v>42619</v>
      </c>
    </row>
    <row r="142" spans="1:6" x14ac:dyDescent="0.2">
      <c r="A142" s="88">
        <v>13416</v>
      </c>
      <c r="B142" s="87" t="s">
        <v>2505</v>
      </c>
      <c r="C142" s="87" t="s">
        <v>1833</v>
      </c>
      <c r="D142" s="87" t="s">
        <v>861</v>
      </c>
      <c r="E142" s="9" t="s">
        <v>1212</v>
      </c>
      <c r="F142" s="90">
        <v>42622</v>
      </c>
    </row>
    <row r="143" spans="1:6" x14ac:dyDescent="0.2">
      <c r="A143" s="88">
        <v>13516</v>
      </c>
      <c r="B143" s="9" t="s">
        <v>2506</v>
      </c>
      <c r="C143" s="9" t="s">
        <v>2507</v>
      </c>
      <c r="D143" s="87" t="s">
        <v>1197</v>
      </c>
      <c r="E143" s="9" t="s">
        <v>807</v>
      </c>
      <c r="F143" s="90">
        <v>42622</v>
      </c>
    </row>
    <row r="144" spans="1:6" x14ac:dyDescent="0.2">
      <c r="A144" s="88">
        <v>13616</v>
      </c>
      <c r="B144" s="9" t="s">
        <v>2508</v>
      </c>
      <c r="C144" s="9" t="s">
        <v>2509</v>
      </c>
      <c r="D144" s="9" t="s">
        <v>862</v>
      </c>
      <c r="E144" s="9" t="s">
        <v>877</v>
      </c>
      <c r="F144" s="90">
        <v>42622</v>
      </c>
    </row>
    <row r="145" spans="1:6" x14ac:dyDescent="0.2">
      <c r="A145" s="88">
        <v>13716</v>
      </c>
      <c r="B145" s="9" t="s">
        <v>2510</v>
      </c>
      <c r="C145" s="9" t="s">
        <v>310</v>
      </c>
      <c r="D145" s="87" t="s">
        <v>1197</v>
      </c>
      <c r="E145" s="9" t="s">
        <v>804</v>
      </c>
      <c r="F145" s="90">
        <v>42622</v>
      </c>
    </row>
    <row r="146" spans="1:6" x14ac:dyDescent="0.2">
      <c r="A146" s="88">
        <v>13816</v>
      </c>
      <c r="B146" s="9" t="s">
        <v>2511</v>
      </c>
      <c r="C146" s="9" t="s">
        <v>1137</v>
      </c>
      <c r="D146" s="87" t="s">
        <v>861</v>
      </c>
      <c r="E146" s="87" t="s">
        <v>2580</v>
      </c>
      <c r="F146" s="90">
        <v>42622</v>
      </c>
    </row>
    <row r="147" spans="1:6" x14ac:dyDescent="0.2">
      <c r="A147" s="88">
        <v>13916</v>
      </c>
      <c r="B147" s="9" t="s">
        <v>2512</v>
      </c>
      <c r="C147" s="9" t="s">
        <v>1952</v>
      </c>
      <c r="D147" s="9" t="s">
        <v>861</v>
      </c>
      <c r="E147" s="9" t="s">
        <v>813</v>
      </c>
      <c r="F147" s="90">
        <v>42622</v>
      </c>
    </row>
    <row r="148" spans="1:6" x14ac:dyDescent="0.2">
      <c r="A148" s="88">
        <v>14016</v>
      </c>
      <c r="B148" s="9" t="s">
        <v>2513</v>
      </c>
      <c r="C148" s="9" t="s">
        <v>1952</v>
      </c>
      <c r="D148" s="9" t="s">
        <v>861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2514</v>
      </c>
      <c r="C149" s="1" t="s">
        <v>2515</v>
      </c>
      <c r="D149" s="1" t="s">
        <v>861</v>
      </c>
      <c r="E149" s="1" t="s">
        <v>813</v>
      </c>
      <c r="F149" s="62">
        <v>42625</v>
      </c>
    </row>
    <row r="150" spans="1:6" x14ac:dyDescent="0.2">
      <c r="A150" s="88">
        <v>14216</v>
      </c>
      <c r="B150" s="1" t="s">
        <v>2516</v>
      </c>
      <c r="C150" s="1" t="s">
        <v>2515</v>
      </c>
      <c r="D150" s="1" t="s">
        <v>861</v>
      </c>
      <c r="E150" s="1" t="s">
        <v>2480</v>
      </c>
      <c r="F150" s="62">
        <v>42625</v>
      </c>
    </row>
    <row r="151" spans="1:6" x14ac:dyDescent="0.2">
      <c r="A151" s="88">
        <v>14316</v>
      </c>
      <c r="B151" s="1" t="s">
        <v>2517</v>
      </c>
      <c r="C151" s="1" t="s">
        <v>2515</v>
      </c>
      <c r="D151" s="1" t="s">
        <v>861</v>
      </c>
      <c r="E151" s="1" t="s">
        <v>2459</v>
      </c>
      <c r="F151" s="62">
        <v>42625</v>
      </c>
    </row>
    <row r="152" spans="1:6" x14ac:dyDescent="0.2">
      <c r="A152" s="88">
        <v>14416</v>
      </c>
      <c r="B152" s="1" t="s">
        <v>2518</v>
      </c>
      <c r="C152" s="1" t="s">
        <v>2469</v>
      </c>
      <c r="D152" s="1" t="s">
        <v>861</v>
      </c>
      <c r="E152" s="1" t="s">
        <v>1188</v>
      </c>
      <c r="F152" s="62">
        <v>42626</v>
      </c>
    </row>
    <row r="153" spans="1:6" x14ac:dyDescent="0.2">
      <c r="A153" s="88">
        <v>14516</v>
      </c>
      <c r="B153" s="1" t="s">
        <v>2519</v>
      </c>
      <c r="C153" s="1" t="s">
        <v>1137</v>
      </c>
      <c r="D153" s="1" t="s">
        <v>861</v>
      </c>
      <c r="E153" s="1" t="s">
        <v>1725</v>
      </c>
      <c r="F153" s="1" t="s">
        <v>2520</v>
      </c>
    </row>
    <row r="154" spans="1:6" x14ac:dyDescent="0.2">
      <c r="A154" s="88">
        <v>14616</v>
      </c>
      <c r="B154" s="1" t="s">
        <v>2521</v>
      </c>
      <c r="C154" s="1" t="s">
        <v>1137</v>
      </c>
      <c r="D154" s="1" t="s">
        <v>861</v>
      </c>
      <c r="E154" s="1" t="s">
        <v>2522</v>
      </c>
      <c r="F154" s="1" t="s">
        <v>2523</v>
      </c>
    </row>
    <row r="155" spans="1:6" x14ac:dyDescent="0.2">
      <c r="A155" s="88">
        <v>14716</v>
      </c>
      <c r="B155" s="1" t="s">
        <v>2524</v>
      </c>
      <c r="C155" s="1" t="s">
        <v>2525</v>
      </c>
      <c r="D155" s="1" t="s">
        <v>861</v>
      </c>
      <c r="E155" s="1" t="s">
        <v>2526</v>
      </c>
      <c r="F155" s="62">
        <v>42627</v>
      </c>
    </row>
    <row r="156" spans="1:6" x14ac:dyDescent="0.2">
      <c r="A156" s="88">
        <v>14816</v>
      </c>
      <c r="B156" s="1" t="s">
        <v>2527</v>
      </c>
      <c r="C156" s="1" t="s">
        <v>310</v>
      </c>
      <c r="D156" s="1" t="s">
        <v>1197</v>
      </c>
      <c r="E156" s="1" t="s">
        <v>804</v>
      </c>
      <c r="F156" s="62">
        <v>42627</v>
      </c>
    </row>
    <row r="157" spans="1:6" x14ac:dyDescent="0.2">
      <c r="A157" s="88">
        <v>14916</v>
      </c>
      <c r="B157" s="1" t="s">
        <v>2528</v>
      </c>
      <c r="C157" s="1" t="s">
        <v>2261</v>
      </c>
      <c r="D157" s="1" t="s">
        <v>1197</v>
      </c>
      <c r="E157" s="1" t="s">
        <v>2178</v>
      </c>
      <c r="F157" s="62">
        <v>42632</v>
      </c>
    </row>
    <row r="158" spans="1:6" x14ac:dyDescent="0.2">
      <c r="A158" s="88">
        <v>15016</v>
      </c>
      <c r="B158" s="1" t="s">
        <v>2529</v>
      </c>
      <c r="C158" s="1" t="s">
        <v>1446</v>
      </c>
      <c r="D158" s="1" t="s">
        <v>1197</v>
      </c>
      <c r="E158" s="100" t="s">
        <v>2269</v>
      </c>
      <c r="F158" s="62">
        <v>42632</v>
      </c>
    </row>
    <row r="159" spans="1:6" x14ac:dyDescent="0.2">
      <c r="A159" s="83">
        <v>15116</v>
      </c>
      <c r="B159" s="84" t="s">
        <v>2530</v>
      </c>
      <c r="C159" s="136" t="s">
        <v>2531</v>
      </c>
      <c r="D159" s="85" t="s">
        <v>2207</v>
      </c>
      <c r="E159" s="84" t="s">
        <v>2488</v>
      </c>
      <c r="F159" s="86">
        <v>42639</v>
      </c>
    </row>
    <row r="160" spans="1:6" x14ac:dyDescent="0.2">
      <c r="A160" s="83">
        <v>15216</v>
      </c>
      <c r="B160" s="84" t="s">
        <v>2532</v>
      </c>
      <c r="C160" s="136" t="s">
        <v>2533</v>
      </c>
      <c r="D160" s="85" t="s">
        <v>2207</v>
      </c>
      <c r="E160" s="84" t="s">
        <v>2488</v>
      </c>
      <c r="F160" s="86">
        <v>42632</v>
      </c>
    </row>
    <row r="161" spans="1:6" x14ac:dyDescent="0.2">
      <c r="A161" s="88">
        <v>15316</v>
      </c>
      <c r="B161" s="1" t="s">
        <v>2534</v>
      </c>
      <c r="C161" s="1" t="s">
        <v>847</v>
      </c>
      <c r="D161" s="1" t="s">
        <v>1197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2535</v>
      </c>
      <c r="C162" s="1" t="s">
        <v>1137</v>
      </c>
      <c r="D162" s="1" t="s">
        <v>861</v>
      </c>
      <c r="E162" s="1" t="s">
        <v>683</v>
      </c>
      <c r="F162" s="62">
        <v>42647</v>
      </c>
    </row>
    <row r="163" spans="1:6" x14ac:dyDescent="0.2">
      <c r="A163" s="88">
        <v>15516</v>
      </c>
      <c r="B163" s="1" t="s">
        <v>2536</v>
      </c>
      <c r="C163" s="1" t="s">
        <v>1952</v>
      </c>
      <c r="D163" s="1" t="s">
        <v>1197</v>
      </c>
      <c r="E163" s="1" t="s">
        <v>830</v>
      </c>
      <c r="F163" s="62">
        <v>42649</v>
      </c>
    </row>
    <row r="164" spans="1:6" x14ac:dyDescent="0.2">
      <c r="A164" s="88">
        <v>15616</v>
      </c>
      <c r="B164" s="1" t="s">
        <v>2537</v>
      </c>
      <c r="C164" s="1" t="s">
        <v>730</v>
      </c>
      <c r="D164" s="1" t="s">
        <v>1197</v>
      </c>
      <c r="E164" s="1" t="s">
        <v>2178</v>
      </c>
      <c r="F164" s="62">
        <v>42649</v>
      </c>
    </row>
    <row r="165" spans="1:6" x14ac:dyDescent="0.2">
      <c r="A165" s="88">
        <v>15716</v>
      </c>
      <c r="B165" s="1" t="s">
        <v>2538</v>
      </c>
      <c r="C165" s="1" t="s">
        <v>2091</v>
      </c>
      <c r="D165" s="1" t="s">
        <v>1197</v>
      </c>
      <c r="E165" s="1" t="s">
        <v>1193</v>
      </c>
      <c r="F165" s="62">
        <v>42649</v>
      </c>
    </row>
    <row r="166" spans="1:6" x14ac:dyDescent="0.2">
      <c r="A166" s="88">
        <v>15816</v>
      </c>
      <c r="B166" s="1" t="s">
        <v>2539</v>
      </c>
      <c r="C166" s="1" t="s">
        <v>847</v>
      </c>
      <c r="D166" s="1" t="s">
        <v>1197</v>
      </c>
      <c r="E166" s="100" t="s">
        <v>2269</v>
      </c>
      <c r="F166" s="62">
        <v>42649</v>
      </c>
    </row>
    <row r="167" spans="1:6" x14ac:dyDescent="0.2">
      <c r="A167" s="88">
        <v>15916</v>
      </c>
      <c r="B167" s="1" t="s">
        <v>2540</v>
      </c>
      <c r="C167" s="100" t="s">
        <v>469</v>
      </c>
      <c r="D167" s="1" t="s">
        <v>861</v>
      </c>
      <c r="E167" s="1" t="s">
        <v>1720</v>
      </c>
      <c r="F167" s="62">
        <v>42649</v>
      </c>
    </row>
    <row r="168" spans="1:6" x14ac:dyDescent="0.2">
      <c r="A168" s="88">
        <v>16016</v>
      </c>
      <c r="B168" s="1" t="s">
        <v>2541</v>
      </c>
      <c r="C168" s="1" t="s">
        <v>730</v>
      </c>
      <c r="D168" s="1" t="s">
        <v>861</v>
      </c>
      <c r="E168" s="1" t="s">
        <v>826</v>
      </c>
      <c r="F168" s="62">
        <v>42649</v>
      </c>
    </row>
    <row r="169" spans="1:6" x14ac:dyDescent="0.2">
      <c r="A169" s="88">
        <v>16116</v>
      </c>
      <c r="B169" s="1" t="s">
        <v>2542</v>
      </c>
      <c r="C169" s="1" t="s">
        <v>2469</v>
      </c>
      <c r="D169" s="1" t="s">
        <v>861</v>
      </c>
      <c r="E169" s="1" t="s">
        <v>813</v>
      </c>
      <c r="F169" s="62">
        <v>42653</v>
      </c>
    </row>
    <row r="170" spans="1:6" x14ac:dyDescent="0.2">
      <c r="A170" s="88">
        <v>16216</v>
      </c>
      <c r="B170" s="1" t="s">
        <v>2543</v>
      </c>
      <c r="C170" s="1" t="s">
        <v>1145</v>
      </c>
      <c r="D170" s="1" t="s">
        <v>861</v>
      </c>
      <c r="E170" s="1" t="s">
        <v>815</v>
      </c>
      <c r="F170" s="62">
        <v>42653</v>
      </c>
    </row>
    <row r="171" spans="1:6" x14ac:dyDescent="0.2">
      <c r="A171" s="88">
        <v>16316</v>
      </c>
      <c r="B171" s="1" t="s">
        <v>2544</v>
      </c>
      <c r="C171" s="1" t="s">
        <v>1145</v>
      </c>
      <c r="D171" s="1" t="s">
        <v>861</v>
      </c>
      <c r="E171" s="1" t="s">
        <v>1929</v>
      </c>
      <c r="F171" s="62">
        <v>42653</v>
      </c>
    </row>
    <row r="172" spans="1:6" x14ac:dyDescent="0.2">
      <c r="A172" s="88">
        <v>16416</v>
      </c>
      <c r="B172" s="1" t="s">
        <v>2545</v>
      </c>
      <c r="C172" s="1" t="s">
        <v>2417</v>
      </c>
      <c r="D172" s="1" t="s">
        <v>862</v>
      </c>
      <c r="E172" s="1" t="s">
        <v>877</v>
      </c>
      <c r="F172" s="62">
        <v>42653</v>
      </c>
    </row>
    <row r="173" spans="1:6" x14ac:dyDescent="0.2">
      <c r="A173" s="88">
        <v>16516</v>
      </c>
      <c r="B173" s="1" t="s">
        <v>2546</v>
      </c>
      <c r="C173" s="1" t="s">
        <v>847</v>
      </c>
      <c r="D173" s="1" t="s">
        <v>1197</v>
      </c>
      <c r="E173" s="1" t="s">
        <v>2269</v>
      </c>
      <c r="F173" s="62">
        <v>42654</v>
      </c>
    </row>
    <row r="174" spans="1:6" x14ac:dyDescent="0.2">
      <c r="A174" s="88">
        <v>16616</v>
      </c>
      <c r="B174" s="1" t="s">
        <v>2547</v>
      </c>
      <c r="C174" s="1" t="s">
        <v>198</v>
      </c>
      <c r="D174" s="1" t="s">
        <v>861</v>
      </c>
      <c r="E174" s="1" t="s">
        <v>1182</v>
      </c>
      <c r="F174" s="62">
        <v>42654</v>
      </c>
    </row>
    <row r="175" spans="1:6" x14ac:dyDescent="0.2">
      <c r="A175" s="88">
        <v>16716</v>
      </c>
      <c r="B175" s="1" t="s">
        <v>2549</v>
      </c>
      <c r="C175" s="1" t="s">
        <v>469</v>
      </c>
      <c r="D175" s="1" t="s">
        <v>861</v>
      </c>
      <c r="E175" s="1" t="s">
        <v>1799</v>
      </c>
      <c r="F175" s="62">
        <v>42654</v>
      </c>
    </row>
    <row r="176" spans="1:6" x14ac:dyDescent="0.2">
      <c r="A176" s="88">
        <v>16816</v>
      </c>
      <c r="B176" s="100" t="s">
        <v>2550</v>
      </c>
      <c r="C176" s="1" t="s">
        <v>469</v>
      </c>
      <c r="D176" s="1" t="s">
        <v>861</v>
      </c>
      <c r="E176" s="1" t="s">
        <v>1188</v>
      </c>
      <c r="F176" s="62">
        <v>42654</v>
      </c>
    </row>
    <row r="177" spans="1:6" x14ac:dyDescent="0.2">
      <c r="A177" s="83">
        <v>16916</v>
      </c>
      <c r="B177" s="84" t="s">
        <v>2551</v>
      </c>
      <c r="C177" s="136" t="s">
        <v>723</v>
      </c>
      <c r="D177" s="85" t="s">
        <v>2207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2552</v>
      </c>
      <c r="C178" s="136" t="s">
        <v>2548</v>
      </c>
      <c r="D178" s="85" t="s">
        <v>2207</v>
      </c>
      <c r="E178" s="84" t="s">
        <v>2553</v>
      </c>
      <c r="F178" s="86">
        <v>42660</v>
      </c>
    </row>
    <row r="179" spans="1:6" x14ac:dyDescent="0.2">
      <c r="A179" s="88">
        <v>17116</v>
      </c>
      <c r="B179" s="1" t="s">
        <v>2554</v>
      </c>
      <c r="C179" s="1" t="s">
        <v>2525</v>
      </c>
      <c r="D179" s="1" t="s">
        <v>861</v>
      </c>
      <c r="E179" s="1" t="s">
        <v>830</v>
      </c>
      <c r="F179" s="62">
        <v>42668</v>
      </c>
    </row>
    <row r="180" spans="1:6" x14ac:dyDescent="0.2">
      <c r="A180" s="88">
        <v>17216</v>
      </c>
      <c r="B180" s="1" t="s">
        <v>2555</v>
      </c>
      <c r="C180" s="1" t="s">
        <v>469</v>
      </c>
      <c r="D180" s="1" t="s">
        <v>861</v>
      </c>
      <c r="E180" s="1" t="s">
        <v>2178</v>
      </c>
      <c r="F180" s="62">
        <v>42656</v>
      </c>
    </row>
    <row r="181" spans="1:6" x14ac:dyDescent="0.2">
      <c r="A181" s="88">
        <v>17316</v>
      </c>
      <c r="B181" s="1" t="s">
        <v>2556</v>
      </c>
      <c r="C181" s="1" t="s">
        <v>1145</v>
      </c>
      <c r="D181" s="1" t="s">
        <v>861</v>
      </c>
      <c r="E181" s="1" t="s">
        <v>1725</v>
      </c>
      <c r="F181" s="62">
        <v>42656</v>
      </c>
    </row>
    <row r="182" spans="1:6" x14ac:dyDescent="0.2">
      <c r="A182" s="88">
        <v>17416</v>
      </c>
      <c r="B182" s="1" t="s">
        <v>2557</v>
      </c>
      <c r="C182" s="1" t="s">
        <v>198</v>
      </c>
      <c r="D182" s="1" t="s">
        <v>861</v>
      </c>
      <c r="E182" s="1" t="s">
        <v>830</v>
      </c>
      <c r="F182" s="62">
        <v>42663</v>
      </c>
    </row>
    <row r="183" spans="1:6" x14ac:dyDescent="0.2">
      <c r="A183" s="88">
        <v>17516</v>
      </c>
      <c r="B183" s="1" t="s">
        <v>2558</v>
      </c>
      <c r="C183" s="1" t="s">
        <v>198</v>
      </c>
      <c r="D183" s="1" t="s">
        <v>861</v>
      </c>
      <c r="E183" s="1" t="s">
        <v>815</v>
      </c>
      <c r="F183" s="62">
        <v>42663</v>
      </c>
    </row>
    <row r="184" spans="1:6" x14ac:dyDescent="0.2">
      <c r="A184" s="88">
        <v>17616</v>
      </c>
      <c r="B184" s="1" t="s">
        <v>2559</v>
      </c>
      <c r="C184" s="100" t="s">
        <v>198</v>
      </c>
      <c r="D184" s="100" t="s">
        <v>861</v>
      </c>
      <c r="E184" s="1" t="s">
        <v>813</v>
      </c>
      <c r="F184" s="62">
        <v>42663</v>
      </c>
    </row>
    <row r="185" spans="1:6" x14ac:dyDescent="0.2">
      <c r="A185" s="88">
        <v>17716</v>
      </c>
      <c r="B185" s="1" t="s">
        <v>2560</v>
      </c>
      <c r="C185" s="1" t="s">
        <v>198</v>
      </c>
      <c r="D185" s="1" t="s">
        <v>861</v>
      </c>
      <c r="E185" s="1" t="s">
        <v>2178</v>
      </c>
      <c r="F185" s="62">
        <v>42663</v>
      </c>
    </row>
    <row r="186" spans="1:6" x14ac:dyDescent="0.2">
      <c r="A186" s="88">
        <v>17816</v>
      </c>
      <c r="B186" s="1" t="s">
        <v>2561</v>
      </c>
      <c r="C186" s="1" t="s">
        <v>1680</v>
      </c>
      <c r="D186" s="1" t="s">
        <v>862</v>
      </c>
      <c r="E186" s="1" t="s">
        <v>877</v>
      </c>
      <c r="F186" s="62">
        <v>42668</v>
      </c>
    </row>
    <row r="187" spans="1:6" x14ac:dyDescent="0.2">
      <c r="A187" s="88">
        <v>17916</v>
      </c>
      <c r="B187" s="1" t="s">
        <v>2562</v>
      </c>
      <c r="C187" s="1" t="s">
        <v>2469</v>
      </c>
      <c r="D187" s="1" t="s">
        <v>861</v>
      </c>
      <c r="E187" s="1" t="s">
        <v>2259</v>
      </c>
      <c r="F187" s="62">
        <v>42668</v>
      </c>
    </row>
    <row r="188" spans="1:6" x14ac:dyDescent="0.2">
      <c r="A188" s="88">
        <v>18016</v>
      </c>
      <c r="B188" s="1" t="s">
        <v>2563</v>
      </c>
      <c r="C188" s="1" t="s">
        <v>278</v>
      </c>
      <c r="D188" s="1" t="s">
        <v>861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2564</v>
      </c>
      <c r="C189" s="1" t="s">
        <v>730</v>
      </c>
      <c r="D189" s="1" t="s">
        <v>861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2565</v>
      </c>
      <c r="C190" s="1" t="s">
        <v>2525</v>
      </c>
      <c r="D190" s="1" t="s">
        <v>861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2566</v>
      </c>
      <c r="C191" s="136" t="s">
        <v>755</v>
      </c>
      <c r="D191" s="85" t="s">
        <v>2207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2567</v>
      </c>
      <c r="C192" s="1" t="s">
        <v>2568</v>
      </c>
      <c r="D192" s="1" t="s">
        <v>1197</v>
      </c>
      <c r="E192" s="1" t="s">
        <v>1212</v>
      </c>
      <c r="F192" s="62">
        <v>42675</v>
      </c>
    </row>
    <row r="193" spans="1:6" x14ac:dyDescent="0.2">
      <c r="A193" s="88">
        <v>18516</v>
      </c>
      <c r="B193" s="1" t="s">
        <v>2569</v>
      </c>
      <c r="C193" s="1" t="s">
        <v>2570</v>
      </c>
      <c r="D193" s="1" t="s">
        <v>861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2571</v>
      </c>
      <c r="C194" s="1" t="s">
        <v>2458</v>
      </c>
      <c r="D194" s="1" t="s">
        <v>861</v>
      </c>
      <c r="E194" s="1" t="s">
        <v>811</v>
      </c>
      <c r="F194" s="62">
        <v>42677</v>
      </c>
    </row>
    <row r="195" spans="1:6" x14ac:dyDescent="0.2">
      <c r="A195" s="88">
        <v>18716</v>
      </c>
      <c r="B195" s="1" t="s">
        <v>2572</v>
      </c>
      <c r="C195" s="1" t="s">
        <v>2515</v>
      </c>
      <c r="D195" s="1" t="s">
        <v>861</v>
      </c>
      <c r="E195" s="1" t="s">
        <v>811</v>
      </c>
      <c r="F195" s="62">
        <v>42677</v>
      </c>
    </row>
    <row r="196" spans="1:6" x14ac:dyDescent="0.2">
      <c r="A196" s="88">
        <v>18816</v>
      </c>
      <c r="B196" s="1" t="s">
        <v>2573</v>
      </c>
      <c r="C196" s="1" t="s">
        <v>1137</v>
      </c>
      <c r="D196" s="1" t="s">
        <v>861</v>
      </c>
      <c r="E196" s="1" t="s">
        <v>2574</v>
      </c>
      <c r="F196" s="62">
        <v>42685</v>
      </c>
    </row>
    <row r="197" spans="1:6" x14ac:dyDescent="0.2">
      <c r="A197" s="88">
        <v>18916</v>
      </c>
      <c r="B197" s="1" t="s">
        <v>2575</v>
      </c>
      <c r="C197" s="1" t="s">
        <v>1459</v>
      </c>
      <c r="D197" s="1" t="s">
        <v>1198</v>
      </c>
      <c r="E197" s="87" t="s">
        <v>2580</v>
      </c>
      <c r="F197" s="62">
        <v>42688</v>
      </c>
    </row>
    <row r="198" spans="1:6" x14ac:dyDescent="0.2">
      <c r="A198" s="88">
        <v>19016</v>
      </c>
      <c r="B198" s="1" t="s">
        <v>2576</v>
      </c>
      <c r="C198" s="1" t="s">
        <v>2577</v>
      </c>
      <c r="D198" s="1" t="s">
        <v>1197</v>
      </c>
      <c r="E198" s="1" t="s">
        <v>2178</v>
      </c>
      <c r="F198" s="62">
        <v>42692</v>
      </c>
    </row>
    <row r="199" spans="1:6" x14ac:dyDescent="0.2">
      <c r="A199" s="88">
        <v>19116</v>
      </c>
      <c r="B199" s="1" t="s">
        <v>2578</v>
      </c>
      <c r="C199" s="1" t="s">
        <v>2579</v>
      </c>
      <c r="D199" s="1" t="s">
        <v>1025</v>
      </c>
      <c r="E199" s="87" t="s">
        <v>2580</v>
      </c>
      <c r="F199" s="62">
        <v>42692</v>
      </c>
    </row>
    <row r="200" spans="1:6" x14ac:dyDescent="0.2">
      <c r="A200" s="88">
        <v>19216</v>
      </c>
      <c r="B200" s="1" t="s">
        <v>2582</v>
      </c>
      <c r="C200" s="1" t="s">
        <v>1146</v>
      </c>
      <c r="D200" s="1" t="s">
        <v>861</v>
      </c>
      <c r="E200" s="1" t="s">
        <v>2178</v>
      </c>
      <c r="F200" s="62">
        <v>42696</v>
      </c>
    </row>
    <row r="201" spans="1:6" x14ac:dyDescent="0.2">
      <c r="A201" s="88">
        <v>19316</v>
      </c>
      <c r="B201" s="1" t="s">
        <v>2583</v>
      </c>
      <c r="C201" s="1" t="s">
        <v>1137</v>
      </c>
      <c r="D201" s="1" t="s">
        <v>861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2584</v>
      </c>
      <c r="C202" s="1" t="s">
        <v>2585</v>
      </c>
      <c r="D202" s="1" t="s">
        <v>861</v>
      </c>
      <c r="E202" s="1" t="s">
        <v>2269</v>
      </c>
      <c r="F202" s="62">
        <v>42698</v>
      </c>
    </row>
    <row r="203" spans="1:6" x14ac:dyDescent="0.2">
      <c r="A203" s="88">
        <v>19516</v>
      </c>
      <c r="B203" s="1" t="s">
        <v>2586</v>
      </c>
      <c r="C203" s="1" t="s">
        <v>1137</v>
      </c>
      <c r="D203" s="1" t="s">
        <v>861</v>
      </c>
      <c r="E203" s="1" t="s">
        <v>1721</v>
      </c>
      <c r="F203" s="62">
        <v>42699</v>
      </c>
    </row>
    <row r="204" spans="1:6" x14ac:dyDescent="0.2">
      <c r="A204" s="88">
        <v>19616</v>
      </c>
      <c r="B204" s="100" t="s">
        <v>2587</v>
      </c>
      <c r="C204" s="100" t="s">
        <v>1137</v>
      </c>
      <c r="D204" s="100" t="s">
        <v>861</v>
      </c>
      <c r="E204" s="100" t="s">
        <v>1721</v>
      </c>
      <c r="F204" s="62">
        <v>42699</v>
      </c>
    </row>
    <row r="205" spans="1:6" x14ac:dyDescent="0.2">
      <c r="A205" s="88">
        <v>19716</v>
      </c>
      <c r="B205" s="1" t="s">
        <v>2588</v>
      </c>
      <c r="C205" s="1" t="s">
        <v>1831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2589</v>
      </c>
      <c r="C206" s="1" t="s">
        <v>2091</v>
      </c>
      <c r="D206" s="1" t="s">
        <v>861</v>
      </c>
      <c r="E206" s="1" t="s">
        <v>2269</v>
      </c>
      <c r="F206" s="62">
        <v>42702</v>
      </c>
    </row>
    <row r="207" spans="1:6" x14ac:dyDescent="0.2">
      <c r="A207" s="88">
        <v>19916</v>
      </c>
      <c r="B207" s="1" t="s">
        <v>2590</v>
      </c>
      <c r="C207" s="1" t="s">
        <v>2591</v>
      </c>
      <c r="D207" s="1" t="s">
        <v>862</v>
      </c>
      <c r="E207" s="1" t="s">
        <v>877</v>
      </c>
      <c r="F207" s="62">
        <v>42702</v>
      </c>
    </row>
    <row r="208" spans="1:6" x14ac:dyDescent="0.2">
      <c r="A208" s="88">
        <v>20016</v>
      </c>
      <c r="B208" s="1" t="s">
        <v>2592</v>
      </c>
      <c r="C208" s="1" t="s">
        <v>856</v>
      </c>
      <c r="D208" s="1" t="s">
        <v>861</v>
      </c>
      <c r="E208" s="1" t="s">
        <v>1182</v>
      </c>
      <c r="F208" s="62">
        <v>42680</v>
      </c>
    </row>
    <row r="209" spans="1:6" x14ac:dyDescent="0.2">
      <c r="A209" s="88">
        <v>20116</v>
      </c>
      <c r="B209" s="1" t="s">
        <v>2593</v>
      </c>
      <c r="C209" s="1" t="s">
        <v>195</v>
      </c>
      <c r="D209" s="1" t="s">
        <v>861</v>
      </c>
      <c r="E209" s="1" t="s">
        <v>2574</v>
      </c>
      <c r="F209" s="62">
        <v>42703</v>
      </c>
    </row>
    <row r="210" spans="1:6" x14ac:dyDescent="0.2">
      <c r="A210" s="88">
        <v>20216</v>
      </c>
      <c r="B210" s="1" t="s">
        <v>2594</v>
      </c>
      <c r="C210" s="1" t="s">
        <v>195</v>
      </c>
      <c r="D210" s="1" t="s">
        <v>861</v>
      </c>
      <c r="E210" s="1" t="s">
        <v>1714</v>
      </c>
      <c r="F210" s="62">
        <v>42703</v>
      </c>
    </row>
    <row r="211" spans="1:6" x14ac:dyDescent="0.2">
      <c r="A211" s="88">
        <v>20316</v>
      </c>
      <c r="B211" s="1" t="s">
        <v>2595</v>
      </c>
      <c r="C211" s="1" t="s">
        <v>195</v>
      </c>
      <c r="D211" s="1" t="s">
        <v>861</v>
      </c>
      <c r="E211" s="1" t="s">
        <v>1931</v>
      </c>
      <c r="F211" s="62">
        <v>42703</v>
      </c>
    </row>
    <row r="212" spans="1:6" x14ac:dyDescent="0.2">
      <c r="A212" s="88">
        <v>20416</v>
      </c>
      <c r="B212" s="1" t="s">
        <v>2596</v>
      </c>
      <c r="C212" s="1" t="s">
        <v>1673</v>
      </c>
      <c r="D212" s="1" t="s">
        <v>861</v>
      </c>
      <c r="E212" s="1" t="s">
        <v>683</v>
      </c>
      <c r="F212" s="62">
        <v>42703</v>
      </c>
    </row>
    <row r="213" spans="1:6" x14ac:dyDescent="0.2">
      <c r="A213" s="88">
        <v>20516</v>
      </c>
      <c r="B213" s="1" t="s">
        <v>2597</v>
      </c>
      <c r="C213" s="1" t="s">
        <v>856</v>
      </c>
      <c r="D213" s="1" t="s">
        <v>861</v>
      </c>
      <c r="E213" s="1" t="s">
        <v>815</v>
      </c>
      <c r="F213" s="62">
        <v>42704</v>
      </c>
    </row>
    <row r="214" spans="1:6" x14ac:dyDescent="0.2">
      <c r="A214" s="88">
        <v>20616</v>
      </c>
      <c r="B214" s="1" t="s">
        <v>2598</v>
      </c>
      <c r="C214" s="1" t="s">
        <v>1673</v>
      </c>
      <c r="D214" s="1" t="s">
        <v>861</v>
      </c>
      <c r="E214" s="1" t="s">
        <v>1725</v>
      </c>
      <c r="F214" s="62">
        <v>42704</v>
      </c>
    </row>
    <row r="215" spans="1:6" x14ac:dyDescent="0.2">
      <c r="A215" s="88">
        <v>20716</v>
      </c>
      <c r="B215" s="1" t="s">
        <v>2599</v>
      </c>
      <c r="C215" s="1" t="s">
        <v>856</v>
      </c>
      <c r="D215" s="1" t="s">
        <v>1197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2600</v>
      </c>
      <c r="C216" s="1" t="s">
        <v>1459</v>
      </c>
      <c r="D216" s="1" t="s">
        <v>1197</v>
      </c>
      <c r="E216" s="1" t="s">
        <v>2522</v>
      </c>
      <c r="F216" s="62">
        <v>42706</v>
      </c>
    </row>
    <row r="217" spans="1:6" x14ac:dyDescent="0.2">
      <c r="A217" s="88">
        <v>20916</v>
      </c>
      <c r="B217" s="1" t="s">
        <v>2601</v>
      </c>
      <c r="C217" s="1" t="s">
        <v>1459</v>
      </c>
      <c r="D217" s="1" t="s">
        <v>1197</v>
      </c>
      <c r="E217" s="1" t="s">
        <v>807</v>
      </c>
      <c r="F217" s="62">
        <v>42706</v>
      </c>
    </row>
    <row r="218" spans="1:6" x14ac:dyDescent="0.2">
      <c r="A218" s="88">
        <v>21016</v>
      </c>
      <c r="B218" s="1" t="s">
        <v>2602</v>
      </c>
      <c r="C218" s="1" t="s">
        <v>2603</v>
      </c>
      <c r="D218" s="1" t="s">
        <v>862</v>
      </c>
      <c r="E218" s="1" t="s">
        <v>802</v>
      </c>
      <c r="F218" s="62">
        <v>42706</v>
      </c>
    </row>
    <row r="219" spans="1:6" x14ac:dyDescent="0.2">
      <c r="A219" s="88">
        <v>21116</v>
      </c>
      <c r="B219" s="1" t="s">
        <v>2604</v>
      </c>
      <c r="C219" s="1" t="s">
        <v>2605</v>
      </c>
      <c r="D219" s="1" t="s">
        <v>862</v>
      </c>
      <c r="E219" s="1" t="s">
        <v>811</v>
      </c>
      <c r="F219" s="62">
        <v>42710</v>
      </c>
    </row>
    <row r="220" spans="1:6" x14ac:dyDescent="0.2">
      <c r="A220" s="88">
        <v>21216</v>
      </c>
      <c r="B220" s="1" t="s">
        <v>2606</v>
      </c>
      <c r="C220" s="100" t="s">
        <v>1459</v>
      </c>
      <c r="D220" s="100" t="s">
        <v>1197</v>
      </c>
      <c r="E220" s="100" t="s">
        <v>2522</v>
      </c>
      <c r="F220" s="62">
        <v>42710</v>
      </c>
    </row>
    <row r="221" spans="1:6" x14ac:dyDescent="0.2">
      <c r="A221" s="88">
        <v>21316</v>
      </c>
      <c r="B221" s="1" t="s">
        <v>2607</v>
      </c>
      <c r="C221" s="100" t="s">
        <v>1459</v>
      </c>
      <c r="D221" s="100" t="s">
        <v>1197</v>
      </c>
      <c r="E221" s="100" t="s">
        <v>2522</v>
      </c>
      <c r="F221" s="62">
        <v>42710</v>
      </c>
    </row>
    <row r="222" spans="1:6" x14ac:dyDescent="0.2">
      <c r="A222" s="88">
        <v>21416</v>
      </c>
      <c r="B222" s="1" t="s">
        <v>2608</v>
      </c>
      <c r="C222" s="1" t="s">
        <v>2609</v>
      </c>
      <c r="D222" s="1" t="s">
        <v>862</v>
      </c>
      <c r="E222" s="1" t="s">
        <v>709</v>
      </c>
      <c r="F222" s="62">
        <v>42710</v>
      </c>
    </row>
    <row r="223" spans="1:6" x14ac:dyDescent="0.2">
      <c r="A223" s="88">
        <v>21516</v>
      </c>
      <c r="B223" s="1" t="s">
        <v>2610</v>
      </c>
      <c r="C223" s="1" t="s">
        <v>1673</v>
      </c>
      <c r="D223" s="1" t="s">
        <v>1197</v>
      </c>
      <c r="E223" s="1" t="s">
        <v>2522</v>
      </c>
      <c r="F223" s="62">
        <v>42710</v>
      </c>
    </row>
    <row r="224" spans="1:6" x14ac:dyDescent="0.2">
      <c r="A224" s="88">
        <v>21616</v>
      </c>
      <c r="B224" s="1" t="s">
        <v>2611</v>
      </c>
      <c r="C224" s="1" t="s">
        <v>2612</v>
      </c>
      <c r="D224" s="1" t="s">
        <v>1197</v>
      </c>
      <c r="E224" s="1" t="s">
        <v>2269</v>
      </c>
      <c r="F224" s="62">
        <v>42723</v>
      </c>
    </row>
    <row r="225" spans="1:6" x14ac:dyDescent="0.2">
      <c r="A225" s="88">
        <v>21716</v>
      </c>
      <c r="B225" s="1" t="s">
        <v>2613</v>
      </c>
      <c r="C225" s="100" t="s">
        <v>2612</v>
      </c>
      <c r="D225" s="100" t="s">
        <v>1197</v>
      </c>
      <c r="E225" s="100" t="s">
        <v>2269</v>
      </c>
      <c r="F225" s="62">
        <v>42723</v>
      </c>
    </row>
    <row r="226" spans="1:6" x14ac:dyDescent="0.2">
      <c r="A226" s="88">
        <v>21816</v>
      </c>
      <c r="B226" s="1" t="s">
        <v>2614</v>
      </c>
      <c r="C226" s="1" t="s">
        <v>2615</v>
      </c>
      <c r="D226" s="1" t="s">
        <v>1197</v>
      </c>
      <c r="E226" s="1" t="s">
        <v>683</v>
      </c>
      <c r="F226" s="62">
        <v>42723</v>
      </c>
    </row>
    <row r="227" spans="1:6" x14ac:dyDescent="0.2">
      <c r="A227" s="88">
        <v>21916</v>
      </c>
      <c r="B227" s="1" t="s">
        <v>2616</v>
      </c>
      <c r="C227" s="1" t="s">
        <v>689</v>
      </c>
      <c r="D227" s="1" t="s">
        <v>1197</v>
      </c>
      <c r="E227" s="1" t="s">
        <v>817</v>
      </c>
      <c r="F227" s="62">
        <v>42723</v>
      </c>
    </row>
    <row r="228" spans="1:6" x14ac:dyDescent="0.2">
      <c r="A228" s="88">
        <v>22016</v>
      </c>
      <c r="B228" s="1" t="s">
        <v>2617</v>
      </c>
      <c r="C228" s="100" t="s">
        <v>689</v>
      </c>
      <c r="D228" s="100" t="s">
        <v>1197</v>
      </c>
      <c r="E228" s="100" t="s">
        <v>817</v>
      </c>
      <c r="F228" s="62">
        <v>42723</v>
      </c>
    </row>
    <row r="229" spans="1:6" x14ac:dyDescent="0.2">
      <c r="A229" s="88">
        <v>22116</v>
      </c>
      <c r="B229" s="1" t="s">
        <v>2618</v>
      </c>
      <c r="C229" s="1" t="s">
        <v>2619</v>
      </c>
      <c r="D229" s="1" t="s">
        <v>2620</v>
      </c>
      <c r="E229" s="1" t="s">
        <v>2419</v>
      </c>
      <c r="F229" s="62">
        <v>42723</v>
      </c>
    </row>
    <row r="230" spans="1:6" x14ac:dyDescent="0.2">
      <c r="A230" s="88">
        <v>22216</v>
      </c>
      <c r="B230" s="63" t="s">
        <v>2621</v>
      </c>
      <c r="C230" s="63" t="s">
        <v>1896</v>
      </c>
      <c r="D230" s="63" t="s">
        <v>254</v>
      </c>
      <c r="E230" s="63" t="s">
        <v>2488</v>
      </c>
      <c r="F230" s="62">
        <v>42724</v>
      </c>
    </row>
    <row r="231" spans="1:6" x14ac:dyDescent="0.2">
      <c r="A231" s="88">
        <v>22316</v>
      </c>
      <c r="B231" s="63" t="s">
        <v>1895</v>
      </c>
      <c r="C231" s="63" t="s">
        <v>1896</v>
      </c>
      <c r="D231" s="63" t="s">
        <v>254</v>
      </c>
      <c r="E231" s="63" t="s">
        <v>796</v>
      </c>
      <c r="F231" s="62">
        <v>42724</v>
      </c>
    </row>
    <row r="232" spans="1:6" x14ac:dyDescent="0.2">
      <c r="A232" s="83">
        <v>22416</v>
      </c>
      <c r="B232" s="85" t="s">
        <v>2622</v>
      </c>
      <c r="C232" s="136" t="s">
        <v>755</v>
      </c>
      <c r="D232" s="85" t="s">
        <v>2207</v>
      </c>
      <c r="E232" s="85" t="s">
        <v>2492</v>
      </c>
      <c r="F232" s="86">
        <v>42724</v>
      </c>
    </row>
    <row r="233" spans="1:6" x14ac:dyDescent="0.2">
      <c r="A233" s="88">
        <v>22516</v>
      </c>
      <c r="B233" s="63" t="s">
        <v>2623</v>
      </c>
      <c r="C233" s="63" t="s">
        <v>1790</v>
      </c>
      <c r="D233" s="63" t="s">
        <v>254</v>
      </c>
      <c r="E233" s="63" t="s">
        <v>1900</v>
      </c>
      <c r="F233" s="62">
        <v>42724</v>
      </c>
    </row>
    <row r="234" spans="1:6" x14ac:dyDescent="0.2">
      <c r="A234" s="88">
        <v>22616</v>
      </c>
      <c r="B234" s="63" t="s">
        <v>2624</v>
      </c>
      <c r="C234" s="63" t="s">
        <v>1446</v>
      </c>
      <c r="D234" s="63" t="s">
        <v>1197</v>
      </c>
      <c r="E234" s="63" t="s">
        <v>2269</v>
      </c>
      <c r="F234" s="62">
        <v>42724</v>
      </c>
    </row>
    <row r="235" spans="1:6" x14ac:dyDescent="0.2">
      <c r="A235" s="88">
        <v>22716</v>
      </c>
      <c r="B235" s="63" t="s">
        <v>2625</v>
      </c>
      <c r="C235" s="63" t="s">
        <v>1673</v>
      </c>
      <c r="D235" s="63" t="s">
        <v>1197</v>
      </c>
      <c r="E235" s="63" t="s">
        <v>2419</v>
      </c>
      <c r="F235" s="62">
        <v>42724</v>
      </c>
    </row>
    <row r="236" spans="1:6" x14ac:dyDescent="0.2">
      <c r="A236" s="88">
        <v>22816</v>
      </c>
      <c r="B236" s="63" t="s">
        <v>2626</v>
      </c>
      <c r="C236" s="63" t="s">
        <v>2627</v>
      </c>
      <c r="D236" s="63" t="s">
        <v>254</v>
      </c>
      <c r="E236" s="63" t="s">
        <v>802</v>
      </c>
      <c r="F236" s="62">
        <v>42724</v>
      </c>
    </row>
    <row r="237" spans="1:6" x14ac:dyDescent="0.2">
      <c r="A237" s="88">
        <v>22916</v>
      </c>
      <c r="B237" s="63" t="s">
        <v>2628</v>
      </c>
      <c r="C237" s="63" t="s">
        <v>327</v>
      </c>
      <c r="D237" s="63" t="s">
        <v>861</v>
      </c>
      <c r="E237" s="63" t="s">
        <v>813</v>
      </c>
      <c r="F237" s="62">
        <v>42725</v>
      </c>
    </row>
    <row r="238" spans="1:6" x14ac:dyDescent="0.2">
      <c r="A238" s="88">
        <v>23016</v>
      </c>
      <c r="B238" s="63" t="s">
        <v>2629</v>
      </c>
      <c r="C238" s="63" t="s">
        <v>1145</v>
      </c>
      <c r="D238" s="63" t="s">
        <v>1197</v>
      </c>
      <c r="E238" s="63" t="s">
        <v>2522</v>
      </c>
      <c r="F238" s="62">
        <v>42725</v>
      </c>
    </row>
    <row r="239" spans="1:6" x14ac:dyDescent="0.2">
      <c r="A239" s="88">
        <v>23116</v>
      </c>
      <c r="B239" s="63" t="s">
        <v>2630</v>
      </c>
      <c r="C239" s="63" t="s">
        <v>327</v>
      </c>
      <c r="D239" s="63" t="s">
        <v>861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2631</v>
      </c>
      <c r="C240" s="63" t="s">
        <v>327</v>
      </c>
      <c r="D240" s="63" t="s">
        <v>861</v>
      </c>
      <c r="E240" s="63" t="s">
        <v>1212</v>
      </c>
      <c r="F240" s="62">
        <v>42725</v>
      </c>
    </row>
    <row r="241" spans="1:6" x14ac:dyDescent="0.2">
      <c r="A241" s="88">
        <v>23316</v>
      </c>
      <c r="B241" s="63" t="s">
        <v>2632</v>
      </c>
      <c r="C241" s="63" t="s">
        <v>2633</v>
      </c>
      <c r="D241" s="63" t="s">
        <v>861</v>
      </c>
      <c r="E241" s="63" t="s">
        <v>2480</v>
      </c>
      <c r="F241" s="62">
        <v>42725</v>
      </c>
    </row>
    <row r="242" spans="1:6" x14ac:dyDescent="0.2">
      <c r="A242" s="88">
        <v>23416</v>
      </c>
      <c r="B242" s="63" t="s">
        <v>2634</v>
      </c>
      <c r="C242" s="63" t="s">
        <v>730</v>
      </c>
      <c r="D242" s="63" t="s">
        <v>861</v>
      </c>
      <c r="E242" s="63" t="s">
        <v>2459</v>
      </c>
      <c r="F242" s="62">
        <v>42725</v>
      </c>
    </row>
    <row r="243" spans="1:6" x14ac:dyDescent="0.2">
      <c r="A243" s="88">
        <v>23516</v>
      </c>
      <c r="B243" s="63" t="s">
        <v>2635</v>
      </c>
      <c r="C243" s="63" t="s">
        <v>863</v>
      </c>
      <c r="D243" s="63" t="s">
        <v>861</v>
      </c>
      <c r="E243" s="63" t="s">
        <v>807</v>
      </c>
      <c r="F243" s="62">
        <v>42725</v>
      </c>
    </row>
    <row r="244" spans="1:6" x14ac:dyDescent="0.2">
      <c r="A244" s="88">
        <v>23616</v>
      </c>
      <c r="B244" s="63" t="s">
        <v>2636</v>
      </c>
      <c r="C244" s="63" t="s">
        <v>1137</v>
      </c>
      <c r="D244" s="63" t="s">
        <v>861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2637</v>
      </c>
      <c r="C245" s="63" t="s">
        <v>858</v>
      </c>
      <c r="D245" s="63" t="s">
        <v>861</v>
      </c>
      <c r="E245" s="63" t="s">
        <v>807</v>
      </c>
      <c r="F245" s="62">
        <v>42726</v>
      </c>
    </row>
    <row r="246" spans="1:6" x14ac:dyDescent="0.2">
      <c r="A246" s="88">
        <v>23816</v>
      </c>
      <c r="B246" s="63" t="s">
        <v>2638</v>
      </c>
      <c r="C246" s="63" t="s">
        <v>327</v>
      </c>
      <c r="D246" s="63" t="s">
        <v>861</v>
      </c>
      <c r="E246" s="63" t="s">
        <v>1182</v>
      </c>
      <c r="F246" s="62">
        <v>42726</v>
      </c>
    </row>
    <row r="247" spans="1:6" x14ac:dyDescent="0.2">
      <c r="A247" s="88">
        <v>23916</v>
      </c>
      <c r="B247" s="63" t="s">
        <v>2639</v>
      </c>
      <c r="C247" s="63" t="s">
        <v>2633</v>
      </c>
      <c r="D247" s="63" t="s">
        <v>861</v>
      </c>
      <c r="E247" s="63" t="s">
        <v>2482</v>
      </c>
      <c r="F247" s="62">
        <v>42726</v>
      </c>
    </row>
    <row r="248" spans="1:6" x14ac:dyDescent="0.2">
      <c r="A248" s="88">
        <v>24016</v>
      </c>
      <c r="B248" s="63" t="s">
        <v>2640</v>
      </c>
      <c r="C248" s="63" t="s">
        <v>858</v>
      </c>
      <c r="D248" s="63" t="s">
        <v>861</v>
      </c>
      <c r="E248" s="63" t="s">
        <v>807</v>
      </c>
      <c r="F248" s="62">
        <v>42726</v>
      </c>
    </row>
    <row r="249" spans="1:6" x14ac:dyDescent="0.2">
      <c r="A249" s="88">
        <v>24116</v>
      </c>
      <c r="B249" s="63" t="s">
        <v>2641</v>
      </c>
      <c r="C249" s="63" t="s">
        <v>858</v>
      </c>
      <c r="D249" s="63" t="s">
        <v>861</v>
      </c>
      <c r="E249" s="63" t="s">
        <v>2522</v>
      </c>
      <c r="F249" s="62">
        <v>42726</v>
      </c>
    </row>
    <row r="250" spans="1:6" x14ac:dyDescent="0.2">
      <c r="A250" s="88">
        <v>24216</v>
      </c>
      <c r="B250" s="63" t="s">
        <v>2642</v>
      </c>
      <c r="C250" s="63" t="s">
        <v>1137</v>
      </c>
      <c r="D250" s="63" t="s">
        <v>861</v>
      </c>
      <c r="E250" s="63" t="s">
        <v>2522</v>
      </c>
      <c r="F250" s="62">
        <v>42726</v>
      </c>
    </row>
    <row r="251" spans="1:6" x14ac:dyDescent="0.2">
      <c r="A251" s="88">
        <v>24316</v>
      </c>
      <c r="B251" s="63" t="s">
        <v>2643</v>
      </c>
      <c r="C251" s="63" t="s">
        <v>858</v>
      </c>
      <c r="D251" s="63" t="s">
        <v>861</v>
      </c>
      <c r="E251" s="63" t="s">
        <v>2526</v>
      </c>
      <c r="F251" s="62">
        <v>42727</v>
      </c>
    </row>
    <row r="252" spans="1:6" x14ac:dyDescent="0.2">
      <c r="A252" s="88">
        <v>24416</v>
      </c>
      <c r="B252" s="63" t="s">
        <v>2644</v>
      </c>
      <c r="C252" s="63" t="s">
        <v>858</v>
      </c>
      <c r="D252" s="63" t="s">
        <v>861</v>
      </c>
      <c r="E252" s="63" t="s">
        <v>739</v>
      </c>
      <c r="F252" s="62">
        <v>42727</v>
      </c>
    </row>
    <row r="253" spans="1:6" x14ac:dyDescent="0.2">
      <c r="A253" s="88">
        <v>24516</v>
      </c>
      <c r="B253" s="63" t="s">
        <v>2645</v>
      </c>
      <c r="C253" s="63" t="s">
        <v>858</v>
      </c>
      <c r="D253" s="63" t="s">
        <v>861</v>
      </c>
      <c r="E253" s="63" t="s">
        <v>2178</v>
      </c>
      <c r="F253" s="62">
        <v>42727</v>
      </c>
    </row>
    <row r="254" spans="1:6" x14ac:dyDescent="0.2">
      <c r="A254" s="88">
        <v>24616</v>
      </c>
      <c r="B254" s="100" t="s">
        <v>2681</v>
      </c>
      <c r="C254" s="63" t="s">
        <v>858</v>
      </c>
      <c r="D254" s="63" t="s">
        <v>861</v>
      </c>
      <c r="E254" s="63" t="s">
        <v>830</v>
      </c>
      <c r="F254" s="62">
        <v>42727</v>
      </c>
    </row>
    <row r="255" spans="1:6" x14ac:dyDescent="0.2">
      <c r="A255" s="88">
        <v>24716</v>
      </c>
      <c r="B255" s="63" t="s">
        <v>2646</v>
      </c>
      <c r="C255" s="63" t="s">
        <v>858</v>
      </c>
      <c r="D255" s="63" t="s">
        <v>861</v>
      </c>
      <c r="E255" s="63" t="s">
        <v>1721</v>
      </c>
      <c r="F255" s="62">
        <v>42727</v>
      </c>
    </row>
    <row r="256" spans="1:6" x14ac:dyDescent="0.2">
      <c r="A256" s="88">
        <v>24816</v>
      </c>
      <c r="B256" s="63" t="s">
        <v>2647</v>
      </c>
      <c r="C256" s="63" t="s">
        <v>1673</v>
      </c>
      <c r="D256" s="63" t="s">
        <v>861</v>
      </c>
      <c r="E256" s="63" t="s">
        <v>2178</v>
      </c>
      <c r="F256" s="62">
        <v>42727</v>
      </c>
    </row>
    <row r="257" spans="1:6" x14ac:dyDescent="0.2">
      <c r="A257" s="88">
        <v>24916</v>
      </c>
      <c r="B257" s="63" t="s">
        <v>2648</v>
      </c>
      <c r="C257" s="63" t="s">
        <v>1137</v>
      </c>
      <c r="D257" s="63" t="s">
        <v>861</v>
      </c>
      <c r="E257" s="63" t="s">
        <v>2178</v>
      </c>
      <c r="F257" s="62">
        <v>42727</v>
      </c>
    </row>
    <row r="258" spans="1:6" x14ac:dyDescent="0.2">
      <c r="A258" s="88">
        <v>25016</v>
      </c>
      <c r="B258" s="63" t="s">
        <v>2649</v>
      </c>
      <c r="C258" s="63" t="s">
        <v>2650</v>
      </c>
      <c r="D258" s="63" t="s">
        <v>862</v>
      </c>
      <c r="E258" s="63" t="s">
        <v>796</v>
      </c>
      <c r="F258" s="62">
        <v>42727</v>
      </c>
    </row>
    <row r="259" spans="1:6" x14ac:dyDescent="0.2">
      <c r="A259" s="88">
        <v>25116</v>
      </c>
      <c r="B259" s="63" t="s">
        <v>2651</v>
      </c>
      <c r="C259" s="63" t="s">
        <v>199</v>
      </c>
      <c r="D259" s="63" t="s">
        <v>861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2652</v>
      </c>
      <c r="C260" s="63" t="s">
        <v>2180</v>
      </c>
      <c r="D260" s="63" t="s">
        <v>1197</v>
      </c>
      <c r="E260" s="63" t="s">
        <v>2522</v>
      </c>
      <c r="F260" s="62">
        <v>42731</v>
      </c>
    </row>
    <row r="261" spans="1:6" x14ac:dyDescent="0.2">
      <c r="A261" s="88">
        <v>25316</v>
      </c>
      <c r="B261" s="63" t="s">
        <v>2653</v>
      </c>
      <c r="C261" s="63" t="s">
        <v>730</v>
      </c>
      <c r="D261" s="63" t="s">
        <v>861</v>
      </c>
      <c r="E261" s="63" t="s">
        <v>813</v>
      </c>
      <c r="F261" s="62">
        <v>42731</v>
      </c>
    </row>
    <row r="262" spans="1:6" x14ac:dyDescent="0.2">
      <c r="A262" s="88">
        <v>25416</v>
      </c>
      <c r="B262" s="63" t="s">
        <v>2654</v>
      </c>
      <c r="C262" s="63" t="s">
        <v>730</v>
      </c>
      <c r="D262" s="63" t="s">
        <v>861</v>
      </c>
      <c r="E262" s="63" t="s">
        <v>888</v>
      </c>
      <c r="F262" s="62">
        <v>42731</v>
      </c>
    </row>
    <row r="263" spans="1:6" x14ac:dyDescent="0.2">
      <c r="A263" s="88">
        <v>25516</v>
      </c>
      <c r="B263" s="63" t="s">
        <v>2655</v>
      </c>
      <c r="C263" s="63" t="s">
        <v>858</v>
      </c>
      <c r="D263" s="63" t="s">
        <v>861</v>
      </c>
      <c r="E263" s="63" t="s">
        <v>2522</v>
      </c>
      <c r="F263" s="62">
        <v>42731</v>
      </c>
    </row>
    <row r="264" spans="1:6" x14ac:dyDescent="0.2">
      <c r="A264" s="88">
        <v>25616</v>
      </c>
      <c r="B264" s="63" t="s">
        <v>2656</v>
      </c>
      <c r="C264" s="63" t="s">
        <v>2633</v>
      </c>
      <c r="D264" s="63" t="s">
        <v>861</v>
      </c>
      <c r="E264" s="63" t="s">
        <v>813</v>
      </c>
      <c r="F264" s="62">
        <v>42731</v>
      </c>
    </row>
    <row r="265" spans="1:6" x14ac:dyDescent="0.2">
      <c r="A265" s="88">
        <v>25716</v>
      </c>
      <c r="B265" s="63" t="s">
        <v>2657</v>
      </c>
      <c r="C265" s="63" t="s">
        <v>2658</v>
      </c>
      <c r="D265" s="63" t="s">
        <v>862</v>
      </c>
      <c r="E265" s="63" t="s">
        <v>1720</v>
      </c>
      <c r="F265" s="62">
        <v>42732</v>
      </c>
    </row>
    <row r="266" spans="1:6" x14ac:dyDescent="0.2">
      <c r="A266" s="88">
        <v>25816</v>
      </c>
      <c r="B266" s="63" t="s">
        <v>2659</v>
      </c>
      <c r="C266" s="63" t="s">
        <v>1664</v>
      </c>
      <c r="D266" s="63" t="s">
        <v>861</v>
      </c>
      <c r="E266" s="63" t="s">
        <v>828</v>
      </c>
      <c r="F266" s="62">
        <v>42732</v>
      </c>
    </row>
    <row r="267" spans="1:6" x14ac:dyDescent="0.2">
      <c r="A267" s="88">
        <v>25916</v>
      </c>
      <c r="B267" s="63" t="s">
        <v>2660</v>
      </c>
      <c r="C267" s="63" t="s">
        <v>1664</v>
      </c>
      <c r="D267" s="63" t="s">
        <v>861</v>
      </c>
      <c r="E267" s="63" t="s">
        <v>2178</v>
      </c>
      <c r="F267" s="62">
        <v>42732</v>
      </c>
    </row>
    <row r="268" spans="1:6" x14ac:dyDescent="0.2">
      <c r="A268" s="88">
        <v>26016</v>
      </c>
      <c r="B268" s="63" t="s">
        <v>2661</v>
      </c>
      <c r="C268" s="63" t="s">
        <v>1664</v>
      </c>
      <c r="D268" s="63" t="s">
        <v>861</v>
      </c>
      <c r="E268" s="63" t="s">
        <v>2178</v>
      </c>
      <c r="F268" s="62">
        <v>42732</v>
      </c>
    </row>
    <row r="269" spans="1:6" x14ac:dyDescent="0.2">
      <c r="A269" s="88">
        <v>26116</v>
      </c>
      <c r="B269" s="63" t="s">
        <v>2662</v>
      </c>
      <c r="C269" s="63" t="s">
        <v>1673</v>
      </c>
      <c r="D269" s="63" t="s">
        <v>861</v>
      </c>
      <c r="E269" s="63" t="s">
        <v>815</v>
      </c>
      <c r="F269" s="62">
        <v>42732</v>
      </c>
    </row>
    <row r="270" spans="1:6" x14ac:dyDescent="0.2">
      <c r="A270" s="88">
        <v>26216</v>
      </c>
      <c r="B270" s="63" t="s">
        <v>2663</v>
      </c>
      <c r="C270" s="63" t="s">
        <v>327</v>
      </c>
      <c r="D270" s="63" t="s">
        <v>861</v>
      </c>
      <c r="E270" s="63" t="s">
        <v>739</v>
      </c>
      <c r="F270" s="62">
        <v>42732</v>
      </c>
    </row>
    <row r="271" spans="1:6" x14ac:dyDescent="0.2">
      <c r="A271" s="88">
        <v>26316</v>
      </c>
      <c r="B271" s="63" t="s">
        <v>2664</v>
      </c>
      <c r="C271" s="63" t="s">
        <v>730</v>
      </c>
      <c r="D271" s="63" t="s">
        <v>861</v>
      </c>
      <c r="E271" s="63" t="s">
        <v>2480</v>
      </c>
      <c r="F271" s="62">
        <v>42732</v>
      </c>
    </row>
    <row r="272" spans="1:6" x14ac:dyDescent="0.2">
      <c r="A272" s="88">
        <v>26416</v>
      </c>
      <c r="B272" s="63" t="s">
        <v>2665</v>
      </c>
      <c r="C272" s="63" t="s">
        <v>1664</v>
      </c>
      <c r="D272" s="63" t="s">
        <v>861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2666</v>
      </c>
      <c r="C273" s="63" t="s">
        <v>858</v>
      </c>
      <c r="D273" s="63" t="s">
        <v>861</v>
      </c>
      <c r="E273" s="63" t="s">
        <v>1212</v>
      </c>
      <c r="F273" s="62">
        <v>42732</v>
      </c>
    </row>
    <row r="274" spans="1:6" x14ac:dyDescent="0.2">
      <c r="A274" s="88">
        <v>26616</v>
      </c>
      <c r="B274" s="63" t="s">
        <v>2667</v>
      </c>
      <c r="C274" s="100" t="s">
        <v>2485</v>
      </c>
      <c r="D274" s="63" t="s">
        <v>254</v>
      </c>
      <c r="E274" s="63" t="s">
        <v>796</v>
      </c>
      <c r="F274" s="62">
        <v>42732</v>
      </c>
    </row>
    <row r="275" spans="1:6" x14ac:dyDescent="0.2">
      <c r="A275" s="88">
        <v>26716</v>
      </c>
      <c r="B275" s="63" t="s">
        <v>2668</v>
      </c>
      <c r="C275" s="63" t="s">
        <v>1673</v>
      </c>
      <c r="D275" s="63" t="s">
        <v>1197</v>
      </c>
      <c r="E275" s="63" t="s">
        <v>807</v>
      </c>
      <c r="F275" s="62">
        <v>42732</v>
      </c>
    </row>
    <row r="276" spans="1:6" x14ac:dyDescent="0.2">
      <c r="A276" s="88">
        <v>26816</v>
      </c>
      <c r="B276" s="63" t="s">
        <v>2669</v>
      </c>
      <c r="C276" s="63" t="s">
        <v>2531</v>
      </c>
      <c r="D276" s="63" t="s">
        <v>254</v>
      </c>
      <c r="E276" s="63" t="s">
        <v>1721</v>
      </c>
      <c r="F276" s="62">
        <v>42732</v>
      </c>
    </row>
    <row r="277" spans="1:6" x14ac:dyDescent="0.2">
      <c r="A277" s="88">
        <v>26916</v>
      </c>
      <c r="B277" s="63" t="s">
        <v>2670</v>
      </c>
      <c r="C277" s="63" t="s">
        <v>2633</v>
      </c>
      <c r="D277" s="63" t="s">
        <v>861</v>
      </c>
      <c r="E277" s="63" t="s">
        <v>2419</v>
      </c>
      <c r="F277" s="62">
        <v>42732</v>
      </c>
    </row>
    <row r="278" spans="1:6" x14ac:dyDescent="0.2">
      <c r="A278" s="88">
        <v>27016</v>
      </c>
      <c r="B278" s="63" t="s">
        <v>2671</v>
      </c>
      <c r="C278" s="63" t="s">
        <v>1673</v>
      </c>
      <c r="D278" s="63" t="s">
        <v>861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2672</v>
      </c>
      <c r="C279" s="63" t="s">
        <v>2633</v>
      </c>
      <c r="D279" s="63" t="s">
        <v>861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2673</v>
      </c>
      <c r="C280" s="63" t="s">
        <v>2633</v>
      </c>
      <c r="D280" s="63" t="s">
        <v>861</v>
      </c>
      <c r="E280" s="63" t="s">
        <v>815</v>
      </c>
      <c r="F280" s="62">
        <v>42733</v>
      </c>
    </row>
    <row r="281" spans="1:6" x14ac:dyDescent="0.2">
      <c r="A281" s="88">
        <v>27316</v>
      </c>
      <c r="B281" s="63" t="s">
        <v>2674</v>
      </c>
      <c r="C281" s="63" t="s">
        <v>2633</v>
      </c>
      <c r="D281" s="63" t="s">
        <v>861</v>
      </c>
      <c r="E281" s="63" t="s">
        <v>888</v>
      </c>
      <c r="F281" s="62">
        <v>42733</v>
      </c>
    </row>
    <row r="282" spans="1:6" x14ac:dyDescent="0.2">
      <c r="A282" s="88">
        <v>27416</v>
      </c>
      <c r="B282" s="63" t="s">
        <v>2675</v>
      </c>
      <c r="C282" s="63" t="s">
        <v>2676</v>
      </c>
      <c r="D282" s="63" t="s">
        <v>861</v>
      </c>
      <c r="E282" s="63" t="s">
        <v>1212</v>
      </c>
      <c r="F282" s="62">
        <v>42733</v>
      </c>
    </row>
    <row r="283" spans="1:6" x14ac:dyDescent="0.2">
      <c r="A283" s="88">
        <v>27516</v>
      </c>
      <c r="B283" s="63" t="s">
        <v>2677</v>
      </c>
      <c r="C283" s="63" t="s">
        <v>1673</v>
      </c>
      <c r="D283" s="63" t="s">
        <v>861</v>
      </c>
      <c r="E283" s="63" t="s">
        <v>1181</v>
      </c>
      <c r="F283" s="62">
        <v>42733</v>
      </c>
    </row>
    <row r="284" spans="1:6" x14ac:dyDescent="0.2">
      <c r="A284" s="88">
        <v>27616</v>
      </c>
      <c r="B284" s="63" t="s">
        <v>2678</v>
      </c>
      <c r="C284" s="63" t="s">
        <v>2570</v>
      </c>
      <c r="D284" s="63" t="s">
        <v>861</v>
      </c>
      <c r="E284" s="63" t="s">
        <v>1182</v>
      </c>
      <c r="F284" s="62">
        <v>42733</v>
      </c>
    </row>
    <row r="285" spans="1:6" x14ac:dyDescent="0.2">
      <c r="A285" s="83">
        <v>27716</v>
      </c>
      <c r="B285" s="85" t="s">
        <v>2679</v>
      </c>
      <c r="C285" s="136" t="s">
        <v>755</v>
      </c>
      <c r="D285" s="85" t="s">
        <v>2207</v>
      </c>
      <c r="E285" s="85" t="s">
        <v>2680</v>
      </c>
      <c r="F285" s="86">
        <v>42733</v>
      </c>
    </row>
    <row r="65300" spans="6:6" x14ac:dyDescent="0.2">
      <c r="F65300" s="90"/>
    </row>
  </sheetData>
  <autoFilter ref="A8:G285" xr:uid="{00000000-0009-0000-0000-000008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800-000000000000}">
      <formula1>#REF!</formula1>
    </dataValidation>
    <dataValidation type="list" allowBlank="1" showInputMessage="1" showErrorMessage="1" errorTitle="ERRO!" sqref="I1:I5" xr:uid="{00000000-0002-0000-08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5300"/>
  <sheetViews>
    <sheetView topLeftCell="D1" zoomScale="85" zoomScaleNormal="85" workbookViewId="0">
      <selection activeCell="E152" sqref="E152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380" t="s">
        <v>832</v>
      </c>
      <c r="C1" s="380"/>
      <c r="D1" s="380"/>
      <c r="E1" s="380"/>
      <c r="F1" s="10"/>
      <c r="G1" s="4"/>
      <c r="H1" s="95"/>
      <c r="I1" s="5"/>
    </row>
    <row r="2" spans="1:10" ht="15" x14ac:dyDescent="0.25">
      <c r="A2" s="1"/>
      <c r="B2" s="380" t="s">
        <v>833</v>
      </c>
      <c r="C2" s="380"/>
      <c r="D2" s="380"/>
      <c r="E2" s="380"/>
      <c r="F2" s="10"/>
      <c r="G2" s="4"/>
      <c r="H2" s="95"/>
      <c r="I2" s="6"/>
    </row>
    <row r="3" spans="1:10" ht="15" x14ac:dyDescent="0.25">
      <c r="A3" s="1"/>
      <c r="B3" s="380" t="s">
        <v>834</v>
      </c>
      <c r="C3" s="380"/>
      <c r="D3" s="380"/>
      <c r="E3" s="380"/>
      <c r="F3" s="10"/>
      <c r="G3" s="4"/>
      <c r="H3" s="95"/>
      <c r="I3" s="7"/>
    </row>
    <row r="4" spans="1:10" x14ac:dyDescent="0.2">
      <c r="A4" s="1"/>
      <c r="B4" s="380" t="s">
        <v>2334</v>
      </c>
      <c r="C4" s="380"/>
      <c r="D4" s="380"/>
      <c r="E4" s="380"/>
      <c r="F4" s="10"/>
      <c r="G4" s="4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95"/>
      <c r="I5" s="8"/>
    </row>
    <row r="6" spans="1:10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10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  <c r="H8" s="97"/>
    </row>
    <row r="9" spans="1:10" x14ac:dyDescent="0.2">
      <c r="A9" s="88">
        <v>115</v>
      </c>
      <c r="B9" s="87" t="s">
        <v>2128</v>
      </c>
      <c r="C9" s="87" t="s">
        <v>1459</v>
      </c>
      <c r="D9" s="87" t="s">
        <v>1197</v>
      </c>
      <c r="E9" s="87" t="s">
        <v>719</v>
      </c>
      <c r="F9" s="89">
        <v>42013</v>
      </c>
      <c r="G9" s="98"/>
    </row>
    <row r="10" spans="1:10" ht="13.5" thickBot="1" x14ac:dyDescent="0.25">
      <c r="A10" s="88">
        <v>215</v>
      </c>
      <c r="B10" s="87" t="s">
        <v>2129</v>
      </c>
      <c r="C10" s="87" t="s">
        <v>1459</v>
      </c>
      <c r="D10" s="87" t="s">
        <v>1197</v>
      </c>
      <c r="E10" s="87" t="s">
        <v>719</v>
      </c>
      <c r="F10" s="89">
        <v>42013</v>
      </c>
      <c r="G10" s="98"/>
    </row>
    <row r="11" spans="1:10" x14ac:dyDescent="0.2">
      <c r="A11" s="88">
        <v>315</v>
      </c>
      <c r="B11" s="87" t="s">
        <v>2130</v>
      </c>
      <c r="C11" s="87" t="s">
        <v>1459</v>
      </c>
      <c r="D11" s="87" t="s">
        <v>1197</v>
      </c>
      <c r="E11" s="87" t="s">
        <v>719</v>
      </c>
      <c r="F11" s="89">
        <v>42013</v>
      </c>
      <c r="G11" s="98"/>
      <c r="I11" s="52" t="s">
        <v>1202</v>
      </c>
      <c r="J11" s="53">
        <f>COUNTIF($D$9:$D$4767,"PTE")</f>
        <v>43</v>
      </c>
    </row>
    <row r="12" spans="1:10" x14ac:dyDescent="0.2">
      <c r="A12" s="88">
        <v>415</v>
      </c>
      <c r="B12" s="9" t="s">
        <v>2131</v>
      </c>
      <c r="C12" s="9" t="s">
        <v>2147</v>
      </c>
      <c r="D12" s="87" t="s">
        <v>1197</v>
      </c>
      <c r="E12" s="9" t="s">
        <v>826</v>
      </c>
      <c r="F12" s="89">
        <v>42013</v>
      </c>
      <c r="G12" s="98"/>
      <c r="I12" s="54" t="s">
        <v>1201</v>
      </c>
      <c r="J12" s="55">
        <f>COUNTIF($D$9:$D$4767,"PT")</f>
        <v>2</v>
      </c>
    </row>
    <row r="13" spans="1:10" x14ac:dyDescent="0.2">
      <c r="A13" s="88">
        <v>515</v>
      </c>
      <c r="B13" s="9" t="s">
        <v>2150</v>
      </c>
      <c r="C13" s="9" t="s">
        <v>2151</v>
      </c>
      <c r="D13" s="87" t="s">
        <v>862</v>
      </c>
      <c r="E13" s="87" t="s">
        <v>1720</v>
      </c>
      <c r="F13" s="89">
        <v>42026</v>
      </c>
      <c r="G13" s="98"/>
      <c r="I13" s="54" t="s">
        <v>1200</v>
      </c>
      <c r="J13" s="55">
        <f>COUNTIF($D$9:$D$4767,"PF")</f>
        <v>14</v>
      </c>
    </row>
    <row r="14" spans="1:10" x14ac:dyDescent="0.2">
      <c r="A14" s="88">
        <v>615</v>
      </c>
      <c r="B14" s="87" t="s">
        <v>2132</v>
      </c>
      <c r="C14" s="9" t="s">
        <v>858</v>
      </c>
      <c r="D14" s="87" t="s">
        <v>1197</v>
      </c>
      <c r="E14" s="1" t="s">
        <v>830</v>
      </c>
      <c r="F14" s="89">
        <v>42026</v>
      </c>
      <c r="G14" s="98"/>
      <c r="I14" s="54" t="s">
        <v>1199</v>
      </c>
      <c r="J14" s="55">
        <f>COUNTIF($D$9:$D$4767,"PF/PTE")</f>
        <v>50</v>
      </c>
    </row>
    <row r="15" spans="1:10" x14ac:dyDescent="0.2">
      <c r="A15" s="88">
        <v>715</v>
      </c>
      <c r="B15" s="87" t="s">
        <v>2133</v>
      </c>
      <c r="C15" s="87" t="s">
        <v>2152</v>
      </c>
      <c r="D15" s="87" t="s">
        <v>1197</v>
      </c>
      <c r="E15" s="87" t="s">
        <v>577</v>
      </c>
      <c r="F15" s="89">
        <v>42027</v>
      </c>
      <c r="G15" s="98"/>
      <c r="I15" s="54" t="s">
        <v>1198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2134</v>
      </c>
      <c r="C16" s="68" t="s">
        <v>723</v>
      </c>
      <c r="D16" s="85" t="s">
        <v>3002</v>
      </c>
      <c r="E16" s="85" t="s">
        <v>2051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x14ac:dyDescent="0.2">
      <c r="A17" s="83">
        <v>915</v>
      </c>
      <c r="B17" s="85" t="s">
        <v>2135</v>
      </c>
      <c r="C17" s="68" t="s">
        <v>723</v>
      </c>
      <c r="D17" s="85" t="s">
        <v>3002</v>
      </c>
      <c r="E17" s="85" t="s">
        <v>2149</v>
      </c>
      <c r="F17" s="91">
        <v>42030</v>
      </c>
      <c r="G17" s="98"/>
      <c r="I17" s="54" t="s">
        <v>2280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2136</v>
      </c>
      <c r="C18" s="85" t="s">
        <v>251</v>
      </c>
      <c r="D18" s="85" t="s">
        <v>3002</v>
      </c>
      <c r="E18" s="85" t="s">
        <v>2149</v>
      </c>
      <c r="F18" s="91">
        <v>42030</v>
      </c>
      <c r="G18" s="98"/>
      <c r="I18" s="56" t="s">
        <v>2207</v>
      </c>
      <c r="J18" s="57">
        <f>COUNTIF($D$9:$D$4767,"Bio/Org")</f>
        <v>23</v>
      </c>
    </row>
    <row r="19" spans="1:10" ht="13.5" thickBot="1" x14ac:dyDescent="0.25">
      <c r="A19" s="88">
        <v>1115</v>
      </c>
      <c r="B19" s="87" t="s">
        <v>2137</v>
      </c>
      <c r="C19" s="87" t="s">
        <v>2148</v>
      </c>
      <c r="D19" s="87" t="s">
        <v>1197</v>
      </c>
      <c r="E19" s="87" t="s">
        <v>1187</v>
      </c>
      <c r="F19" s="89">
        <v>42031</v>
      </c>
      <c r="G19" s="98"/>
    </row>
    <row r="20" spans="1:10" ht="13.5" thickBot="1" x14ac:dyDescent="0.25">
      <c r="A20" s="88">
        <v>1215</v>
      </c>
      <c r="B20" s="87" t="s">
        <v>2138</v>
      </c>
      <c r="C20" s="1" t="s">
        <v>1459</v>
      </c>
      <c r="D20" s="87" t="s">
        <v>1197</v>
      </c>
      <c r="E20" s="1" t="s">
        <v>719</v>
      </c>
      <c r="F20" s="62">
        <v>42033</v>
      </c>
      <c r="G20" s="98"/>
      <c r="I20" s="58" t="s">
        <v>1204</v>
      </c>
      <c r="J20" s="59">
        <f>SUM(J11:J18)</f>
        <v>139</v>
      </c>
    </row>
    <row r="21" spans="1:10" x14ac:dyDescent="0.2">
      <c r="A21" s="88">
        <v>1315</v>
      </c>
      <c r="B21" s="1" t="s">
        <v>2139</v>
      </c>
      <c r="C21" s="1" t="s">
        <v>842</v>
      </c>
      <c r="D21" s="1" t="s">
        <v>861</v>
      </c>
      <c r="E21" s="1" t="s">
        <v>696</v>
      </c>
      <c r="F21" s="62">
        <v>42039</v>
      </c>
      <c r="G21" s="98"/>
    </row>
    <row r="22" spans="1:10" x14ac:dyDescent="0.2">
      <c r="A22" s="88">
        <v>1415</v>
      </c>
      <c r="B22" s="1" t="s">
        <v>1894</v>
      </c>
      <c r="C22" s="1" t="s">
        <v>298</v>
      </c>
      <c r="D22" s="1" t="s">
        <v>862</v>
      </c>
      <c r="E22" s="1" t="s">
        <v>1719</v>
      </c>
      <c r="F22" s="62">
        <v>42045</v>
      </c>
      <c r="G22" s="98"/>
    </row>
    <row r="23" spans="1:10" x14ac:dyDescent="0.2">
      <c r="A23" s="88">
        <v>1515</v>
      </c>
      <c r="B23" s="1" t="s">
        <v>2140</v>
      </c>
      <c r="C23" s="1" t="s">
        <v>846</v>
      </c>
      <c r="D23" s="1" t="s">
        <v>861</v>
      </c>
      <c r="E23" s="1" t="s">
        <v>813</v>
      </c>
      <c r="F23" s="62">
        <v>42048</v>
      </c>
      <c r="G23" s="98"/>
    </row>
    <row r="24" spans="1:10" x14ac:dyDescent="0.2">
      <c r="A24" s="88">
        <v>1615</v>
      </c>
      <c r="B24" s="1" t="s">
        <v>2141</v>
      </c>
      <c r="C24" s="1" t="s">
        <v>846</v>
      </c>
      <c r="D24" s="1" t="s">
        <v>861</v>
      </c>
      <c r="E24" s="1" t="s">
        <v>1188</v>
      </c>
      <c r="F24" s="62">
        <v>42048</v>
      </c>
      <c r="G24" s="98"/>
    </row>
    <row r="25" spans="1:10" x14ac:dyDescent="0.2">
      <c r="A25" s="88">
        <v>1715</v>
      </c>
      <c r="B25" s="1" t="s">
        <v>2142</v>
      </c>
      <c r="C25" s="1" t="s">
        <v>846</v>
      </c>
      <c r="D25" s="1" t="s">
        <v>861</v>
      </c>
      <c r="E25" s="1" t="s">
        <v>1188</v>
      </c>
      <c r="F25" s="62">
        <v>42048</v>
      </c>
      <c r="G25" s="98"/>
    </row>
    <row r="26" spans="1:10" x14ac:dyDescent="0.2">
      <c r="A26" s="88">
        <v>1815</v>
      </c>
      <c r="B26" s="1" t="s">
        <v>2143</v>
      </c>
      <c r="C26" s="1" t="s">
        <v>846</v>
      </c>
      <c r="D26" s="1" t="s">
        <v>861</v>
      </c>
      <c r="E26" s="1" t="s">
        <v>487</v>
      </c>
      <c r="F26" s="62">
        <v>42048</v>
      </c>
      <c r="G26" s="98"/>
    </row>
    <row r="27" spans="1:10" x14ac:dyDescent="0.2">
      <c r="A27" s="88">
        <v>1915</v>
      </c>
      <c r="B27" s="1" t="s">
        <v>2144</v>
      </c>
      <c r="C27" s="1" t="s">
        <v>1137</v>
      </c>
      <c r="D27" s="1" t="s">
        <v>1197</v>
      </c>
      <c r="E27" s="1" t="s">
        <v>813</v>
      </c>
      <c r="F27" s="62">
        <v>42066</v>
      </c>
      <c r="G27" s="98"/>
    </row>
    <row r="28" spans="1:10" x14ac:dyDescent="0.2">
      <c r="A28" s="88">
        <v>2015</v>
      </c>
      <c r="B28" s="1" t="s">
        <v>2145</v>
      </c>
      <c r="C28" s="1" t="s">
        <v>2153</v>
      </c>
      <c r="D28" s="1" t="s">
        <v>862</v>
      </c>
      <c r="E28" s="1" t="s">
        <v>794</v>
      </c>
      <c r="F28" s="62">
        <v>42067</v>
      </c>
      <c r="G28" s="98"/>
    </row>
    <row r="29" spans="1:10" x14ac:dyDescent="0.2">
      <c r="A29" s="88">
        <v>2115</v>
      </c>
      <c r="B29" s="1" t="s">
        <v>2146</v>
      </c>
      <c r="C29" s="1" t="s">
        <v>1674</v>
      </c>
      <c r="D29" s="1" t="s">
        <v>861</v>
      </c>
      <c r="E29" s="1" t="s">
        <v>683</v>
      </c>
      <c r="F29" s="62">
        <v>42067</v>
      </c>
      <c r="G29" s="98"/>
    </row>
    <row r="30" spans="1:10" x14ac:dyDescent="0.2">
      <c r="A30" s="83">
        <v>2215</v>
      </c>
      <c r="B30" s="84" t="s">
        <v>2154</v>
      </c>
      <c r="C30" s="85" t="s">
        <v>466</v>
      </c>
      <c r="D30" s="85" t="s">
        <v>3002</v>
      </c>
      <c r="E30" s="84" t="s">
        <v>2155</v>
      </c>
      <c r="F30" s="91">
        <v>42076</v>
      </c>
      <c r="G30" s="98"/>
    </row>
    <row r="31" spans="1:10" x14ac:dyDescent="0.2">
      <c r="A31" s="83">
        <v>2315</v>
      </c>
      <c r="B31" s="84" t="s">
        <v>2156</v>
      </c>
      <c r="C31" s="85" t="s">
        <v>2169</v>
      </c>
      <c r="D31" s="85" t="s">
        <v>3002</v>
      </c>
      <c r="E31" s="84" t="s">
        <v>2155</v>
      </c>
      <c r="F31" s="86">
        <v>42076</v>
      </c>
      <c r="G31" s="98"/>
    </row>
    <row r="32" spans="1:10" x14ac:dyDescent="0.2">
      <c r="A32" s="88">
        <v>2415</v>
      </c>
      <c r="B32" s="1" t="s">
        <v>2157</v>
      </c>
      <c r="C32" s="63" t="s">
        <v>2044</v>
      </c>
      <c r="D32" s="63" t="s">
        <v>1197</v>
      </c>
      <c r="E32" s="63" t="s">
        <v>1732</v>
      </c>
      <c r="F32" s="62">
        <v>42080</v>
      </c>
      <c r="G32" s="98"/>
    </row>
    <row r="33" spans="1:7" x14ac:dyDescent="0.2">
      <c r="A33" s="88">
        <v>2515</v>
      </c>
      <c r="B33" s="1" t="s">
        <v>2158</v>
      </c>
      <c r="C33" s="63" t="s">
        <v>281</v>
      </c>
      <c r="D33" s="63" t="s">
        <v>862</v>
      </c>
      <c r="E33" s="63" t="s">
        <v>877</v>
      </c>
      <c r="F33" s="62">
        <v>42080</v>
      </c>
      <c r="G33" s="98"/>
    </row>
    <row r="34" spans="1:7" x14ac:dyDescent="0.2">
      <c r="A34" s="88">
        <v>2615</v>
      </c>
      <c r="B34" s="1" t="s">
        <v>2159</v>
      </c>
      <c r="C34" s="63" t="s">
        <v>2170</v>
      </c>
      <c r="D34" s="63" t="s">
        <v>3001</v>
      </c>
      <c r="E34" s="63" t="s">
        <v>2171</v>
      </c>
      <c r="F34" s="62">
        <v>42080</v>
      </c>
      <c r="G34" s="98"/>
    </row>
    <row r="35" spans="1:7" x14ac:dyDescent="0.2">
      <c r="A35" s="88">
        <v>2715</v>
      </c>
      <c r="B35" s="63" t="s">
        <v>2172</v>
      </c>
      <c r="C35" s="63" t="s">
        <v>2173</v>
      </c>
      <c r="D35" s="63" t="s">
        <v>1197</v>
      </c>
      <c r="E35" s="63" t="s">
        <v>1732</v>
      </c>
      <c r="F35" s="62">
        <v>42082</v>
      </c>
      <c r="G35" s="98"/>
    </row>
    <row r="36" spans="1:7" x14ac:dyDescent="0.2">
      <c r="A36" s="88">
        <v>2815</v>
      </c>
      <c r="B36" s="1" t="s">
        <v>2160</v>
      </c>
      <c r="C36" s="63" t="s">
        <v>2124</v>
      </c>
      <c r="D36" s="63" t="s">
        <v>862</v>
      </c>
      <c r="E36" s="63" t="s">
        <v>1720</v>
      </c>
      <c r="F36" s="62">
        <v>42082</v>
      </c>
      <c r="G36" s="98"/>
    </row>
    <row r="37" spans="1:7" x14ac:dyDescent="0.2">
      <c r="A37" s="88">
        <v>2915</v>
      </c>
      <c r="B37" s="1" t="s">
        <v>2161</v>
      </c>
      <c r="C37" s="63" t="s">
        <v>1952</v>
      </c>
      <c r="D37" s="63" t="s">
        <v>1197</v>
      </c>
      <c r="E37" s="63" t="s">
        <v>1212</v>
      </c>
      <c r="F37" s="62">
        <v>42083</v>
      </c>
      <c r="G37" s="98"/>
    </row>
    <row r="38" spans="1:7" x14ac:dyDescent="0.2">
      <c r="A38" s="88">
        <v>3015</v>
      </c>
      <c r="B38" s="1" t="s">
        <v>2163</v>
      </c>
      <c r="C38" s="63" t="s">
        <v>1693</v>
      </c>
      <c r="D38" s="63" t="s">
        <v>861</v>
      </c>
      <c r="E38" s="63" t="s">
        <v>552</v>
      </c>
      <c r="F38" s="62">
        <v>42089</v>
      </c>
      <c r="G38" s="98"/>
    </row>
    <row r="39" spans="1:7" x14ac:dyDescent="0.2">
      <c r="A39" s="88">
        <v>3115</v>
      </c>
      <c r="B39" s="1" t="s">
        <v>2162</v>
      </c>
      <c r="C39" s="63" t="s">
        <v>146</v>
      </c>
      <c r="D39" s="63" t="s">
        <v>861</v>
      </c>
      <c r="E39" s="63" t="s">
        <v>1212</v>
      </c>
      <c r="F39" s="62">
        <v>42090</v>
      </c>
      <c r="G39" s="98"/>
    </row>
    <row r="40" spans="1:7" x14ac:dyDescent="0.2">
      <c r="A40" s="88">
        <v>3215</v>
      </c>
      <c r="B40" s="1" t="s">
        <v>2270</v>
      </c>
      <c r="C40" s="63" t="s">
        <v>1674</v>
      </c>
      <c r="D40" s="63" t="s">
        <v>861</v>
      </c>
      <c r="E40" s="63" t="s">
        <v>2269</v>
      </c>
      <c r="F40" s="62">
        <v>42096</v>
      </c>
      <c r="G40" s="98"/>
    </row>
    <row r="41" spans="1:7" x14ac:dyDescent="0.2">
      <c r="A41" s="88">
        <v>3315</v>
      </c>
      <c r="B41" s="63" t="s">
        <v>2174</v>
      </c>
      <c r="C41" s="63" t="s">
        <v>2175</v>
      </c>
      <c r="D41" s="63" t="s">
        <v>1197</v>
      </c>
      <c r="E41" s="63" t="s">
        <v>1212</v>
      </c>
      <c r="F41" s="62">
        <v>42096</v>
      </c>
      <c r="G41" s="98"/>
    </row>
    <row r="42" spans="1:7" x14ac:dyDescent="0.2">
      <c r="A42" s="88">
        <v>3415</v>
      </c>
      <c r="B42" s="63" t="s">
        <v>2176</v>
      </c>
      <c r="C42" s="63" t="s">
        <v>2177</v>
      </c>
      <c r="D42" s="63" t="s">
        <v>861</v>
      </c>
      <c r="E42" s="63" t="s">
        <v>2178</v>
      </c>
      <c r="F42" s="62">
        <v>42101</v>
      </c>
      <c r="G42" s="98"/>
    </row>
    <row r="43" spans="1:7" x14ac:dyDescent="0.2">
      <c r="A43" s="88">
        <v>3515</v>
      </c>
      <c r="B43" s="63" t="s">
        <v>2179</v>
      </c>
      <c r="C43" s="63" t="s">
        <v>2180</v>
      </c>
      <c r="D43" s="63" t="s">
        <v>1197</v>
      </c>
      <c r="E43" s="63" t="s">
        <v>696</v>
      </c>
      <c r="F43" s="62">
        <v>42102</v>
      </c>
      <c r="G43" s="98"/>
    </row>
    <row r="44" spans="1:7" x14ac:dyDescent="0.2">
      <c r="A44" s="88">
        <v>3615</v>
      </c>
      <c r="B44" s="63" t="s">
        <v>2181</v>
      </c>
      <c r="C44" s="63" t="s">
        <v>2153</v>
      </c>
      <c r="D44" s="63" t="s">
        <v>1197</v>
      </c>
      <c r="E44" s="63" t="s">
        <v>1188</v>
      </c>
      <c r="F44" s="62">
        <v>42103</v>
      </c>
      <c r="G44" s="98"/>
    </row>
    <row r="45" spans="1:7" x14ac:dyDescent="0.2">
      <c r="A45" s="88">
        <v>3715</v>
      </c>
      <c r="B45" s="1" t="s">
        <v>2164</v>
      </c>
      <c r="C45" s="63" t="s">
        <v>1428</v>
      </c>
      <c r="D45" s="63" t="s">
        <v>1197</v>
      </c>
      <c r="E45" s="63" t="s">
        <v>2182</v>
      </c>
      <c r="F45" s="62">
        <v>42109</v>
      </c>
      <c r="G45" s="98"/>
    </row>
    <row r="46" spans="1:7" x14ac:dyDescent="0.2">
      <c r="A46" s="88">
        <v>3815</v>
      </c>
      <c r="B46" s="1" t="s">
        <v>2165</v>
      </c>
      <c r="C46" s="63" t="s">
        <v>2183</v>
      </c>
      <c r="D46" s="63" t="s">
        <v>1197</v>
      </c>
      <c r="E46" s="63" t="s">
        <v>2178</v>
      </c>
      <c r="F46" s="62">
        <v>42111</v>
      </c>
      <c r="G46" s="98"/>
    </row>
    <row r="47" spans="1:7" x14ac:dyDescent="0.2">
      <c r="A47" s="88">
        <v>3915</v>
      </c>
      <c r="B47" s="1" t="s">
        <v>2166</v>
      </c>
      <c r="C47" s="63" t="s">
        <v>1428</v>
      </c>
      <c r="D47" s="63" t="s">
        <v>1197</v>
      </c>
      <c r="E47" s="63" t="s">
        <v>1930</v>
      </c>
      <c r="F47" s="62">
        <v>42111</v>
      </c>
      <c r="G47" s="98"/>
    </row>
    <row r="48" spans="1:7" x14ac:dyDescent="0.2">
      <c r="A48" s="88">
        <v>4015</v>
      </c>
      <c r="B48" s="1" t="s">
        <v>2167</v>
      </c>
      <c r="C48" s="63" t="s">
        <v>1428</v>
      </c>
      <c r="D48" s="63" t="s">
        <v>1197</v>
      </c>
      <c r="E48" s="63" t="s">
        <v>1212</v>
      </c>
      <c r="F48" s="62">
        <v>42123</v>
      </c>
      <c r="G48" s="98"/>
    </row>
    <row r="49" spans="1:7" x14ac:dyDescent="0.2">
      <c r="A49" s="88">
        <v>4115</v>
      </c>
      <c r="B49" s="1" t="s">
        <v>2168</v>
      </c>
      <c r="C49" s="63" t="s">
        <v>1674</v>
      </c>
      <c r="D49" s="63" t="s">
        <v>1197</v>
      </c>
      <c r="E49" s="63" t="s">
        <v>2178</v>
      </c>
      <c r="F49" s="62">
        <v>42124</v>
      </c>
      <c r="G49" s="98"/>
    </row>
    <row r="50" spans="1:7" x14ac:dyDescent="0.2">
      <c r="A50" s="88">
        <v>4215</v>
      </c>
      <c r="B50" s="1" t="s">
        <v>2184</v>
      </c>
      <c r="C50" s="1" t="s">
        <v>1459</v>
      </c>
      <c r="D50" s="1" t="s">
        <v>861</v>
      </c>
      <c r="E50" s="1" t="s">
        <v>557</v>
      </c>
      <c r="F50" s="62">
        <v>42129</v>
      </c>
      <c r="G50" s="98"/>
    </row>
    <row r="51" spans="1:7" x14ac:dyDescent="0.2">
      <c r="A51" s="88">
        <v>4315</v>
      </c>
      <c r="B51" s="1" t="s">
        <v>2185</v>
      </c>
      <c r="C51" s="1" t="s">
        <v>1459</v>
      </c>
      <c r="D51" s="1" t="s">
        <v>861</v>
      </c>
      <c r="E51" s="1" t="s">
        <v>1714</v>
      </c>
      <c r="F51" s="62">
        <v>42129</v>
      </c>
      <c r="G51" s="98"/>
    </row>
    <row r="52" spans="1:7" x14ac:dyDescent="0.2">
      <c r="A52" s="88">
        <v>4415</v>
      </c>
      <c r="B52" s="1" t="s">
        <v>2186</v>
      </c>
      <c r="C52" s="1" t="s">
        <v>146</v>
      </c>
      <c r="D52" s="1" t="s">
        <v>1197</v>
      </c>
      <c r="E52" s="1" t="s">
        <v>807</v>
      </c>
      <c r="F52" s="62">
        <v>42136</v>
      </c>
      <c r="G52" s="98"/>
    </row>
    <row r="53" spans="1:7" x14ac:dyDescent="0.2">
      <c r="A53" s="88">
        <v>4515</v>
      </c>
      <c r="B53" s="1" t="s">
        <v>2187</v>
      </c>
      <c r="C53" s="1" t="s">
        <v>2189</v>
      </c>
      <c r="D53" s="1" t="s">
        <v>1197</v>
      </c>
      <c r="E53" s="1" t="s">
        <v>1721</v>
      </c>
      <c r="F53" s="62">
        <v>42139</v>
      </c>
      <c r="G53" s="98"/>
    </row>
    <row r="54" spans="1:7" x14ac:dyDescent="0.2">
      <c r="A54" s="88">
        <v>4615</v>
      </c>
      <c r="B54" s="1" t="s">
        <v>2188</v>
      </c>
      <c r="C54" s="1" t="s">
        <v>2189</v>
      </c>
      <c r="D54" s="1" t="s">
        <v>1197</v>
      </c>
      <c r="E54" s="1" t="s">
        <v>1721</v>
      </c>
      <c r="F54" s="62">
        <v>42139</v>
      </c>
      <c r="G54" s="98"/>
    </row>
    <row r="55" spans="1:7" x14ac:dyDescent="0.2">
      <c r="A55" s="88">
        <v>4715</v>
      </c>
      <c r="B55" s="63" t="s">
        <v>2190</v>
      </c>
      <c r="C55" s="63" t="s">
        <v>1428</v>
      </c>
      <c r="D55" s="1" t="s">
        <v>1197</v>
      </c>
      <c r="E55" s="63" t="s">
        <v>813</v>
      </c>
      <c r="F55" s="62">
        <v>42149</v>
      </c>
      <c r="G55" s="98"/>
    </row>
    <row r="56" spans="1:7" x14ac:dyDescent="0.2">
      <c r="A56" s="88">
        <v>4815</v>
      </c>
      <c r="B56" s="63" t="s">
        <v>2191</v>
      </c>
      <c r="C56" s="63" t="s">
        <v>842</v>
      </c>
      <c r="D56" s="1" t="s">
        <v>1197</v>
      </c>
      <c r="E56" s="63" t="s">
        <v>828</v>
      </c>
      <c r="F56" s="62">
        <v>42158</v>
      </c>
      <c r="G56" s="98"/>
    </row>
    <row r="57" spans="1:7" x14ac:dyDescent="0.2">
      <c r="A57" s="83">
        <v>4915</v>
      </c>
      <c r="B57" s="85" t="s">
        <v>2192</v>
      </c>
      <c r="C57" s="85" t="s">
        <v>251</v>
      </c>
      <c r="D57" s="85" t="s">
        <v>3002</v>
      </c>
      <c r="E57" s="85" t="s">
        <v>2205</v>
      </c>
      <c r="F57" s="86">
        <v>42160</v>
      </c>
      <c r="G57" s="98"/>
    </row>
    <row r="58" spans="1:7" x14ac:dyDescent="0.2">
      <c r="A58" s="88">
        <v>5015</v>
      </c>
      <c r="B58" s="63" t="s">
        <v>2193</v>
      </c>
      <c r="C58" s="63" t="s">
        <v>1790</v>
      </c>
      <c r="D58" s="239" t="s">
        <v>3001</v>
      </c>
      <c r="E58" s="63" t="s">
        <v>512</v>
      </c>
      <c r="F58" s="62">
        <v>42164</v>
      </c>
      <c r="G58" s="98"/>
    </row>
    <row r="59" spans="1:7" x14ac:dyDescent="0.2">
      <c r="A59" s="83">
        <v>5115</v>
      </c>
      <c r="B59" s="85" t="s">
        <v>2194</v>
      </c>
      <c r="C59" s="85" t="s">
        <v>723</v>
      </c>
      <c r="D59" s="85" t="s">
        <v>3002</v>
      </c>
      <c r="E59" s="85" t="s">
        <v>274</v>
      </c>
      <c r="F59" s="86">
        <v>42170</v>
      </c>
      <c r="G59" s="98"/>
    </row>
    <row r="60" spans="1:7" x14ac:dyDescent="0.2">
      <c r="A60" s="88">
        <v>5215</v>
      </c>
      <c r="B60" s="63" t="s">
        <v>2195</v>
      </c>
      <c r="C60" s="63" t="s">
        <v>1452</v>
      </c>
      <c r="D60" s="1" t="s">
        <v>1197</v>
      </c>
      <c r="E60" s="63" t="s">
        <v>1799</v>
      </c>
      <c r="F60" s="3">
        <v>42170</v>
      </c>
      <c r="G60" s="98"/>
    </row>
    <row r="61" spans="1:7" x14ac:dyDescent="0.2">
      <c r="A61" s="88">
        <v>5315</v>
      </c>
      <c r="B61" s="63" t="s">
        <v>2196</v>
      </c>
      <c r="C61" s="63" t="s">
        <v>1452</v>
      </c>
      <c r="D61" s="1" t="s">
        <v>1197</v>
      </c>
      <c r="E61" s="63" t="s">
        <v>1799</v>
      </c>
      <c r="F61" s="62">
        <v>42170</v>
      </c>
      <c r="G61" s="98"/>
    </row>
    <row r="62" spans="1:7" x14ac:dyDescent="0.2">
      <c r="A62" s="83">
        <v>5415</v>
      </c>
      <c r="B62" s="85" t="s">
        <v>2197</v>
      </c>
      <c r="C62" s="85" t="s">
        <v>251</v>
      </c>
      <c r="D62" s="85" t="s">
        <v>3002</v>
      </c>
      <c r="E62" s="85" t="s">
        <v>2206</v>
      </c>
      <c r="F62" s="86">
        <v>42170</v>
      </c>
      <c r="G62" s="98"/>
    </row>
    <row r="63" spans="1:7" x14ac:dyDescent="0.2">
      <c r="A63" s="88">
        <v>5515</v>
      </c>
      <c r="B63" s="63" t="s">
        <v>2198</v>
      </c>
      <c r="C63" s="63" t="s">
        <v>2183</v>
      </c>
      <c r="D63" s="1" t="s">
        <v>1197</v>
      </c>
      <c r="E63" s="63" t="s">
        <v>2178</v>
      </c>
      <c r="F63" s="62">
        <v>42171</v>
      </c>
      <c r="G63" s="98"/>
    </row>
    <row r="64" spans="1:7" x14ac:dyDescent="0.2">
      <c r="A64" s="88">
        <v>5615</v>
      </c>
      <c r="B64" s="63" t="s">
        <v>2199</v>
      </c>
      <c r="C64" s="63" t="s">
        <v>858</v>
      </c>
      <c r="D64" s="1" t="s">
        <v>1197</v>
      </c>
      <c r="E64" s="63" t="s">
        <v>1714</v>
      </c>
      <c r="F64" s="62">
        <v>42171</v>
      </c>
      <c r="G64" s="98"/>
    </row>
    <row r="65" spans="1:7" x14ac:dyDescent="0.2">
      <c r="A65" s="88">
        <v>5715</v>
      </c>
      <c r="B65" s="63" t="s">
        <v>2200</v>
      </c>
      <c r="C65" s="1" t="s">
        <v>2153</v>
      </c>
      <c r="D65" s="63" t="s">
        <v>862</v>
      </c>
      <c r="E65" s="63" t="s">
        <v>794</v>
      </c>
      <c r="F65" s="62">
        <v>42177</v>
      </c>
      <c r="G65" s="98"/>
    </row>
    <row r="66" spans="1:7" x14ac:dyDescent="0.2">
      <c r="A66" s="88">
        <v>5815</v>
      </c>
      <c r="B66" s="63" t="s">
        <v>2201</v>
      </c>
      <c r="C66" s="63" t="s">
        <v>1767</v>
      </c>
      <c r="D66" s="1" t="s">
        <v>1197</v>
      </c>
      <c r="E66" s="63" t="s">
        <v>719</v>
      </c>
      <c r="F66" s="62">
        <v>42177</v>
      </c>
      <c r="G66" s="98"/>
    </row>
    <row r="67" spans="1:7" x14ac:dyDescent="0.2">
      <c r="A67" s="88">
        <v>5915</v>
      </c>
      <c r="B67" s="63" t="s">
        <v>2202</v>
      </c>
      <c r="C67" s="63" t="s">
        <v>1767</v>
      </c>
      <c r="D67" s="1" t="s">
        <v>1197</v>
      </c>
      <c r="E67" s="63" t="s">
        <v>719</v>
      </c>
      <c r="F67" s="62">
        <v>42177</v>
      </c>
      <c r="G67" s="98"/>
    </row>
    <row r="68" spans="1:7" x14ac:dyDescent="0.2">
      <c r="A68" s="83">
        <v>6015</v>
      </c>
      <c r="B68" s="85" t="s">
        <v>2203</v>
      </c>
      <c r="C68" s="85" t="s">
        <v>466</v>
      </c>
      <c r="D68" s="85" t="s">
        <v>3002</v>
      </c>
      <c r="E68" s="85" t="s">
        <v>194</v>
      </c>
      <c r="F68" s="86">
        <v>42178</v>
      </c>
      <c r="G68" s="98"/>
    </row>
    <row r="69" spans="1:7" x14ac:dyDescent="0.2">
      <c r="A69" s="88">
        <v>6115</v>
      </c>
      <c r="B69" s="63" t="s">
        <v>2204</v>
      </c>
      <c r="C69" s="63" t="s">
        <v>1767</v>
      </c>
      <c r="D69" s="1" t="s">
        <v>1197</v>
      </c>
      <c r="E69" s="63" t="s">
        <v>719</v>
      </c>
      <c r="F69" s="62">
        <v>42178</v>
      </c>
      <c r="G69" s="98"/>
    </row>
    <row r="70" spans="1:7" x14ac:dyDescent="0.2">
      <c r="A70" s="88">
        <v>6215</v>
      </c>
      <c r="B70" s="1" t="s">
        <v>2212</v>
      </c>
      <c r="C70" s="63" t="s">
        <v>2260</v>
      </c>
      <c r="D70" s="63" t="s">
        <v>862</v>
      </c>
      <c r="E70" s="1" t="s">
        <v>794</v>
      </c>
      <c r="F70" s="62">
        <v>42179</v>
      </c>
      <c r="G70" s="98"/>
    </row>
    <row r="71" spans="1:7" x14ac:dyDescent="0.2">
      <c r="A71" s="88">
        <v>6315</v>
      </c>
      <c r="B71" s="1" t="s">
        <v>2213</v>
      </c>
      <c r="C71" s="63" t="s">
        <v>1137</v>
      </c>
      <c r="D71" s="63" t="s">
        <v>1197</v>
      </c>
      <c r="E71" s="1" t="s">
        <v>815</v>
      </c>
      <c r="F71" s="62">
        <v>42185</v>
      </c>
      <c r="G71" s="98"/>
    </row>
    <row r="72" spans="1:7" x14ac:dyDescent="0.2">
      <c r="A72" s="88">
        <v>6415</v>
      </c>
      <c r="B72" s="1" t="s">
        <v>2214</v>
      </c>
      <c r="C72" s="63" t="s">
        <v>260</v>
      </c>
      <c r="D72" s="63" t="s">
        <v>1197</v>
      </c>
      <c r="E72" s="1" t="s">
        <v>2178</v>
      </c>
      <c r="F72" s="62">
        <v>42186</v>
      </c>
      <c r="G72" s="98"/>
    </row>
    <row r="73" spans="1:7" x14ac:dyDescent="0.2">
      <c r="A73" s="88">
        <v>6515</v>
      </c>
      <c r="B73" s="1" t="s">
        <v>2215</v>
      </c>
      <c r="C73" s="63" t="s">
        <v>1459</v>
      </c>
      <c r="D73" s="63" t="s">
        <v>1197</v>
      </c>
      <c r="E73" s="1" t="s">
        <v>487</v>
      </c>
      <c r="F73" s="62">
        <v>42191</v>
      </c>
      <c r="G73" s="98"/>
    </row>
    <row r="74" spans="1:7" x14ac:dyDescent="0.2">
      <c r="A74" s="88">
        <v>6615</v>
      </c>
      <c r="B74" s="1" t="s">
        <v>2216</v>
      </c>
      <c r="C74" s="63" t="s">
        <v>1459</v>
      </c>
      <c r="D74" s="63" t="s">
        <v>1197</v>
      </c>
      <c r="E74" s="1" t="s">
        <v>813</v>
      </c>
      <c r="F74" s="62">
        <v>42191</v>
      </c>
      <c r="G74" s="98"/>
    </row>
    <row r="75" spans="1:7" x14ac:dyDescent="0.2">
      <c r="A75" s="88">
        <v>6715</v>
      </c>
      <c r="B75" s="1" t="s">
        <v>2217</v>
      </c>
      <c r="C75" s="63" t="s">
        <v>1459</v>
      </c>
      <c r="D75" s="63" t="s">
        <v>1197</v>
      </c>
      <c r="E75" s="1" t="s">
        <v>717</v>
      </c>
      <c r="F75" s="62">
        <v>42191</v>
      </c>
      <c r="G75" s="98"/>
    </row>
    <row r="76" spans="1:7" x14ac:dyDescent="0.2">
      <c r="A76" s="88">
        <v>6815</v>
      </c>
      <c r="B76" s="1" t="s">
        <v>2218</v>
      </c>
      <c r="C76" s="63" t="s">
        <v>2261</v>
      </c>
      <c r="D76" s="63" t="s">
        <v>861</v>
      </c>
      <c r="E76" s="1" t="s">
        <v>2178</v>
      </c>
      <c r="F76" s="62">
        <v>42198</v>
      </c>
      <c r="G76" s="98"/>
    </row>
    <row r="77" spans="1:7" x14ac:dyDescent="0.2">
      <c r="A77" s="88">
        <v>6915</v>
      </c>
      <c r="B77" s="1" t="s">
        <v>2271</v>
      </c>
      <c r="C77" s="63" t="s">
        <v>840</v>
      </c>
      <c r="D77" s="63" t="s">
        <v>861</v>
      </c>
      <c r="E77" s="1" t="s">
        <v>2269</v>
      </c>
      <c r="F77" s="62">
        <v>42198</v>
      </c>
      <c r="G77" s="98"/>
    </row>
    <row r="78" spans="1:7" x14ac:dyDescent="0.2">
      <c r="A78" s="88">
        <v>7015</v>
      </c>
      <c r="B78" s="1" t="s">
        <v>2219</v>
      </c>
      <c r="C78" s="63" t="s">
        <v>310</v>
      </c>
      <c r="D78" s="63" t="s">
        <v>861</v>
      </c>
      <c r="E78" s="1" t="s">
        <v>804</v>
      </c>
      <c r="F78" s="62">
        <v>42198</v>
      </c>
      <c r="G78" s="98"/>
    </row>
    <row r="79" spans="1:7" x14ac:dyDescent="0.2">
      <c r="A79" s="88">
        <v>7115</v>
      </c>
      <c r="B79" s="1" t="s">
        <v>2220</v>
      </c>
      <c r="C79" s="63" t="s">
        <v>2262</v>
      </c>
      <c r="D79" s="239" t="s">
        <v>3001</v>
      </c>
      <c r="E79" s="1" t="s">
        <v>2251</v>
      </c>
      <c r="F79" s="62">
        <v>42200</v>
      </c>
      <c r="G79" s="98"/>
    </row>
    <row r="80" spans="1:7" x14ac:dyDescent="0.2">
      <c r="A80" s="88">
        <v>7215</v>
      </c>
      <c r="B80" s="1" t="s">
        <v>2221</v>
      </c>
      <c r="C80" s="63" t="s">
        <v>310</v>
      </c>
      <c r="D80" s="63" t="s">
        <v>861</v>
      </c>
      <c r="E80" s="1" t="s">
        <v>813</v>
      </c>
      <c r="F80" s="62">
        <v>42201</v>
      </c>
      <c r="G80" s="98"/>
    </row>
    <row r="81" spans="1:7" x14ac:dyDescent="0.2">
      <c r="A81" s="88">
        <v>7315</v>
      </c>
      <c r="B81" s="1" t="s">
        <v>2222</v>
      </c>
      <c r="C81" s="63" t="s">
        <v>2262</v>
      </c>
      <c r="D81" s="239" t="s">
        <v>3001</v>
      </c>
      <c r="E81" s="1" t="s">
        <v>813</v>
      </c>
      <c r="F81" s="62">
        <v>42201</v>
      </c>
      <c r="G81" s="98"/>
    </row>
    <row r="82" spans="1:7" x14ac:dyDescent="0.2">
      <c r="A82" s="88">
        <v>7415</v>
      </c>
      <c r="B82" s="1" t="s">
        <v>1892</v>
      </c>
      <c r="C82" s="63" t="s">
        <v>2262</v>
      </c>
      <c r="D82" s="239" t="s">
        <v>3001</v>
      </c>
      <c r="E82" s="1" t="s">
        <v>623</v>
      </c>
      <c r="F82" s="62">
        <v>42201</v>
      </c>
      <c r="G82" s="98"/>
    </row>
    <row r="83" spans="1:7" x14ac:dyDescent="0.2">
      <c r="A83" s="88">
        <v>7515</v>
      </c>
      <c r="B83" s="1" t="s">
        <v>2223</v>
      </c>
      <c r="C83" s="63" t="s">
        <v>842</v>
      </c>
      <c r="D83" s="63" t="s">
        <v>1197</v>
      </c>
      <c r="E83" s="1" t="s">
        <v>876</v>
      </c>
      <c r="F83" s="62">
        <v>42202</v>
      </c>
      <c r="G83" s="98"/>
    </row>
    <row r="84" spans="1:7" x14ac:dyDescent="0.2">
      <c r="A84" s="83">
        <v>7615</v>
      </c>
      <c r="B84" s="84" t="s">
        <v>2224</v>
      </c>
      <c r="C84" s="84" t="s">
        <v>755</v>
      </c>
      <c r="D84" s="85" t="s">
        <v>3002</v>
      </c>
      <c r="E84" s="84" t="s">
        <v>274</v>
      </c>
      <c r="F84" s="86">
        <v>42202</v>
      </c>
      <c r="G84" s="98"/>
    </row>
    <row r="85" spans="1:7" x14ac:dyDescent="0.2">
      <c r="A85" s="88">
        <v>7715</v>
      </c>
      <c r="B85" s="1" t="s">
        <v>2225</v>
      </c>
      <c r="C85" s="63" t="s">
        <v>310</v>
      </c>
      <c r="D85" s="63" t="s">
        <v>861</v>
      </c>
      <c r="E85" s="1" t="s">
        <v>813</v>
      </c>
      <c r="F85" s="62">
        <v>42202</v>
      </c>
      <c r="G85" s="98"/>
    </row>
    <row r="86" spans="1:7" x14ac:dyDescent="0.2">
      <c r="A86" s="88">
        <v>7815</v>
      </c>
      <c r="B86" s="1" t="s">
        <v>2226</v>
      </c>
      <c r="C86" s="63" t="s">
        <v>2262</v>
      </c>
      <c r="D86" s="239" t="s">
        <v>3001</v>
      </c>
      <c r="E86" s="1" t="s">
        <v>2252</v>
      </c>
      <c r="F86" s="62">
        <v>42207</v>
      </c>
      <c r="G86" s="98"/>
    </row>
    <row r="87" spans="1:7" x14ac:dyDescent="0.2">
      <c r="A87" s="88">
        <v>7915</v>
      </c>
      <c r="B87" s="1" t="s">
        <v>2227</v>
      </c>
      <c r="C87" s="63" t="s">
        <v>730</v>
      </c>
      <c r="D87" s="63" t="s">
        <v>862</v>
      </c>
      <c r="E87" s="1" t="s">
        <v>1720</v>
      </c>
      <c r="F87" s="62">
        <v>42207</v>
      </c>
      <c r="G87" s="98"/>
    </row>
    <row r="88" spans="1:7" x14ac:dyDescent="0.2">
      <c r="A88" s="83">
        <v>8015</v>
      </c>
      <c r="B88" s="84" t="s">
        <v>2228</v>
      </c>
      <c r="C88" s="85" t="s">
        <v>2268</v>
      </c>
      <c r="D88" s="85" t="s">
        <v>2280</v>
      </c>
      <c r="E88" s="84" t="s">
        <v>2253</v>
      </c>
      <c r="F88" s="86">
        <v>42209</v>
      </c>
      <c r="G88" s="98"/>
    </row>
    <row r="89" spans="1:7" x14ac:dyDescent="0.2">
      <c r="A89" s="88">
        <v>8115</v>
      </c>
      <c r="B89" s="1" t="s">
        <v>2229</v>
      </c>
      <c r="C89" s="63" t="s">
        <v>310</v>
      </c>
      <c r="D89" s="63" t="s">
        <v>861</v>
      </c>
      <c r="E89" s="1" t="s">
        <v>696</v>
      </c>
      <c r="F89" s="62">
        <v>42212</v>
      </c>
      <c r="G89" s="98"/>
    </row>
    <row r="90" spans="1:7" x14ac:dyDescent="0.2">
      <c r="A90" s="88">
        <v>8215</v>
      </c>
      <c r="B90" s="1" t="s">
        <v>2230</v>
      </c>
      <c r="C90" s="63" t="s">
        <v>2266</v>
      </c>
      <c r="D90" s="63" t="s">
        <v>1197</v>
      </c>
      <c r="E90" s="1" t="s">
        <v>739</v>
      </c>
      <c r="F90" s="62">
        <v>42212</v>
      </c>
      <c r="G90" s="98"/>
    </row>
    <row r="91" spans="1:7" x14ac:dyDescent="0.2">
      <c r="A91" s="88">
        <v>8315</v>
      </c>
      <c r="B91" s="63" t="s">
        <v>2231</v>
      </c>
      <c r="C91" s="1" t="s">
        <v>2263</v>
      </c>
      <c r="D91" s="63" t="s">
        <v>861</v>
      </c>
      <c r="E91" s="1" t="s">
        <v>487</v>
      </c>
      <c r="F91" s="62">
        <v>42229</v>
      </c>
      <c r="G91" s="98"/>
    </row>
    <row r="92" spans="1:7" x14ac:dyDescent="0.2">
      <c r="A92" s="88">
        <v>8415</v>
      </c>
      <c r="B92" s="1" t="s">
        <v>2232</v>
      </c>
      <c r="C92" s="63" t="s">
        <v>1137</v>
      </c>
      <c r="D92" s="63" t="s">
        <v>861</v>
      </c>
      <c r="E92" s="1" t="s">
        <v>828</v>
      </c>
      <c r="F92" s="62">
        <v>42229</v>
      </c>
      <c r="G92" s="98"/>
    </row>
    <row r="93" spans="1:7" x14ac:dyDescent="0.2">
      <c r="A93" s="88">
        <v>8515</v>
      </c>
      <c r="B93" s="1" t="s">
        <v>2233</v>
      </c>
      <c r="C93" s="63" t="s">
        <v>2267</v>
      </c>
      <c r="D93" s="63" t="s">
        <v>862</v>
      </c>
      <c r="E93" s="1" t="s">
        <v>1720</v>
      </c>
      <c r="F93" s="62">
        <v>42230</v>
      </c>
      <c r="G93" s="98"/>
    </row>
    <row r="94" spans="1:7" x14ac:dyDescent="0.2">
      <c r="A94" s="88">
        <v>8615</v>
      </c>
      <c r="B94" s="1" t="s">
        <v>2234</v>
      </c>
      <c r="C94" s="63" t="s">
        <v>1664</v>
      </c>
      <c r="D94" s="63" t="s">
        <v>1197</v>
      </c>
      <c r="E94" s="1" t="s">
        <v>876</v>
      </c>
      <c r="F94" s="62">
        <v>42233</v>
      </c>
      <c r="G94" s="98"/>
    </row>
    <row r="95" spans="1:7" x14ac:dyDescent="0.2">
      <c r="A95" s="83">
        <v>8715</v>
      </c>
      <c r="B95" s="84" t="s">
        <v>2235</v>
      </c>
      <c r="C95" s="84" t="s">
        <v>466</v>
      </c>
      <c r="D95" s="85" t="s">
        <v>3002</v>
      </c>
      <c r="E95" s="84" t="s">
        <v>663</v>
      </c>
      <c r="F95" s="86">
        <v>42234</v>
      </c>
      <c r="G95" s="98"/>
    </row>
    <row r="96" spans="1:7" x14ac:dyDescent="0.2">
      <c r="A96" s="83">
        <v>8815</v>
      </c>
      <c r="B96" s="84" t="s">
        <v>2236</v>
      </c>
      <c r="C96" s="85" t="s">
        <v>2169</v>
      </c>
      <c r="D96" s="85" t="s">
        <v>3002</v>
      </c>
      <c r="E96" s="84" t="s">
        <v>663</v>
      </c>
      <c r="F96" s="86">
        <v>42235</v>
      </c>
      <c r="G96" s="98"/>
    </row>
    <row r="97" spans="1:15" x14ac:dyDescent="0.2">
      <c r="A97" s="88">
        <v>8915</v>
      </c>
      <c r="B97" s="63" t="s">
        <v>2264</v>
      </c>
      <c r="C97" s="1" t="s">
        <v>2265</v>
      </c>
      <c r="D97" s="63" t="s">
        <v>861</v>
      </c>
      <c r="E97" s="1" t="s">
        <v>813</v>
      </c>
      <c r="F97" s="62">
        <v>42236</v>
      </c>
      <c r="G97" s="98"/>
    </row>
    <row r="98" spans="1:15" x14ac:dyDescent="0.2">
      <c r="A98" s="88">
        <v>9015</v>
      </c>
      <c r="B98" s="1" t="s">
        <v>2237</v>
      </c>
      <c r="C98" s="63" t="s">
        <v>2268</v>
      </c>
      <c r="D98" s="63" t="s">
        <v>862</v>
      </c>
      <c r="E98" s="1" t="s">
        <v>2255</v>
      </c>
      <c r="F98" s="62">
        <v>42243</v>
      </c>
      <c r="G98" s="98"/>
    </row>
    <row r="99" spans="1:15" x14ac:dyDescent="0.2">
      <c r="A99" s="83">
        <v>9115</v>
      </c>
      <c r="B99" s="84" t="s">
        <v>2238</v>
      </c>
      <c r="C99" s="85" t="s">
        <v>723</v>
      </c>
      <c r="D99" s="85" t="s">
        <v>3002</v>
      </c>
      <c r="E99" s="84" t="s">
        <v>2254</v>
      </c>
      <c r="F99" s="86">
        <v>42243</v>
      </c>
      <c r="G99" s="98"/>
    </row>
    <row r="100" spans="1:15" x14ac:dyDescent="0.2">
      <c r="A100" s="88">
        <v>9215</v>
      </c>
      <c r="B100" s="1" t="s">
        <v>2239</v>
      </c>
      <c r="C100" s="63" t="s">
        <v>1664</v>
      </c>
      <c r="D100" s="63" t="s">
        <v>1197</v>
      </c>
      <c r="E100" s="1" t="s">
        <v>876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2240</v>
      </c>
      <c r="C101" s="63" t="s">
        <v>1137</v>
      </c>
      <c r="D101" s="63" t="s">
        <v>1197</v>
      </c>
      <c r="E101" s="1" t="s">
        <v>815</v>
      </c>
      <c r="F101" s="62">
        <v>42251</v>
      </c>
      <c r="G101" s="98" t="s">
        <v>2391</v>
      </c>
      <c r="I101" s="96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2241</v>
      </c>
      <c r="C102" s="63" t="s">
        <v>1804</v>
      </c>
      <c r="D102" s="63" t="s">
        <v>1197</v>
      </c>
      <c r="E102" s="1" t="s">
        <v>2256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1897</v>
      </c>
      <c r="C103" s="63" t="s">
        <v>731</v>
      </c>
      <c r="D103" s="63" t="s">
        <v>862</v>
      </c>
      <c r="E103" s="1" t="s">
        <v>1719</v>
      </c>
      <c r="F103" s="62">
        <v>42255</v>
      </c>
      <c r="G103" s="98" t="s">
        <v>2385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2242</v>
      </c>
      <c r="C104" s="84" t="s">
        <v>755</v>
      </c>
      <c r="D104" s="85" t="s">
        <v>3002</v>
      </c>
      <c r="E104" s="84" t="s">
        <v>2254</v>
      </c>
      <c r="F104" s="86">
        <v>42263</v>
      </c>
      <c r="G104" s="98" t="s">
        <v>2386</v>
      </c>
      <c r="I104" s="96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2243</v>
      </c>
      <c r="C105" s="85" t="s">
        <v>723</v>
      </c>
      <c r="D105" s="85" t="s">
        <v>3002</v>
      </c>
      <c r="E105" s="84" t="s">
        <v>2257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2244</v>
      </c>
      <c r="C106" s="84" t="s">
        <v>755</v>
      </c>
      <c r="D106" s="85" t="s">
        <v>3002</v>
      </c>
      <c r="E106" s="84" t="s">
        <v>1988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2245</v>
      </c>
      <c r="C107" s="85" t="s">
        <v>723</v>
      </c>
      <c r="D107" s="85" t="s">
        <v>3002</v>
      </c>
      <c r="E107" s="84" t="s">
        <v>2258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2246</v>
      </c>
      <c r="C108" s="85" t="s">
        <v>723</v>
      </c>
      <c r="D108" s="85" t="s">
        <v>3002</v>
      </c>
      <c r="E108" s="84" t="s">
        <v>2258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2247</v>
      </c>
      <c r="C109" s="85" t="s">
        <v>2169</v>
      </c>
      <c r="D109" s="85" t="s">
        <v>3002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2248</v>
      </c>
      <c r="C110" s="63" t="s">
        <v>1661</v>
      </c>
      <c r="D110" s="63" t="s">
        <v>861</v>
      </c>
      <c r="E110" s="1" t="s">
        <v>2259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2249</v>
      </c>
      <c r="C111" s="63" t="s">
        <v>1661</v>
      </c>
      <c r="D111" s="63" t="s">
        <v>861</v>
      </c>
      <c r="E111" s="1" t="s">
        <v>1188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2250</v>
      </c>
      <c r="C112" s="63" t="s">
        <v>1952</v>
      </c>
      <c r="D112" s="63" t="s">
        <v>1197</v>
      </c>
      <c r="E112" s="1" t="s">
        <v>683</v>
      </c>
      <c r="F112" s="62">
        <v>42300</v>
      </c>
      <c r="G112" s="98" t="s">
        <v>2423</v>
      </c>
      <c r="I112" s="96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2277</v>
      </c>
      <c r="C113" s="84" t="s">
        <v>2279</v>
      </c>
      <c r="D113" s="85" t="s">
        <v>3002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2278</v>
      </c>
      <c r="C114" s="63" t="s">
        <v>260</v>
      </c>
      <c r="D114" s="63" t="s">
        <v>1197</v>
      </c>
      <c r="E114" s="63" t="s">
        <v>2178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2282</v>
      </c>
      <c r="C115" s="1" t="s">
        <v>1137</v>
      </c>
      <c r="D115" s="63" t="s">
        <v>1197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2283</v>
      </c>
      <c r="C116" s="1" t="s">
        <v>2295</v>
      </c>
      <c r="D116" s="1" t="s">
        <v>862</v>
      </c>
      <c r="E116" s="1" t="s">
        <v>1720</v>
      </c>
      <c r="F116" s="62">
        <v>42318</v>
      </c>
      <c r="G116" s="98" t="s">
        <v>2388</v>
      </c>
      <c r="I116" s="96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2284</v>
      </c>
      <c r="C117" s="1" t="s">
        <v>2298</v>
      </c>
      <c r="D117" s="63" t="s">
        <v>1197</v>
      </c>
      <c r="E117" s="1" t="s">
        <v>2178</v>
      </c>
      <c r="F117" s="62">
        <v>42319</v>
      </c>
      <c r="G117" s="98" t="s">
        <v>2422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2285</v>
      </c>
      <c r="C118" s="1" t="s">
        <v>1682</v>
      </c>
      <c r="D118" s="63" t="s">
        <v>1197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2286</v>
      </c>
      <c r="C119" s="1" t="s">
        <v>2296</v>
      </c>
      <c r="D119" s="63" t="s">
        <v>861</v>
      </c>
      <c r="E119" s="1" t="s">
        <v>1212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2287</v>
      </c>
      <c r="C120" s="1" t="s">
        <v>1145</v>
      </c>
      <c r="D120" s="63" t="s">
        <v>861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2288</v>
      </c>
      <c r="C121" s="1" t="s">
        <v>1661</v>
      </c>
      <c r="D121" s="63" t="s">
        <v>861</v>
      </c>
      <c r="E121" s="1" t="s">
        <v>1212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2299</v>
      </c>
      <c r="C122" s="1" t="s">
        <v>1767</v>
      </c>
      <c r="D122" s="63" t="s">
        <v>1197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2289</v>
      </c>
      <c r="C123" s="1" t="s">
        <v>2296</v>
      </c>
      <c r="D123" s="63" t="s">
        <v>861</v>
      </c>
      <c r="E123" s="1" t="s">
        <v>2178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2294</v>
      </c>
      <c r="C124" s="1" t="s">
        <v>1661</v>
      </c>
      <c r="D124" s="63" t="s">
        <v>861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2290</v>
      </c>
      <c r="C125" s="1" t="s">
        <v>1661</v>
      </c>
      <c r="D125" s="63" t="s">
        <v>861</v>
      </c>
      <c r="E125" s="1" t="s">
        <v>1188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2291</v>
      </c>
      <c r="C126" s="1" t="s">
        <v>2296</v>
      </c>
      <c r="D126" s="63" t="s">
        <v>861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2292</v>
      </c>
      <c r="C127" s="1" t="s">
        <v>1661</v>
      </c>
      <c r="D127" s="63" t="s">
        <v>861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2293</v>
      </c>
      <c r="C128" s="1" t="s">
        <v>2297</v>
      </c>
      <c r="D128" s="63" t="s">
        <v>861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2300</v>
      </c>
      <c r="C129" s="1" t="s">
        <v>1661</v>
      </c>
      <c r="D129" s="63" t="s">
        <v>861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2301</v>
      </c>
      <c r="C130" s="1" t="s">
        <v>1661</v>
      </c>
      <c r="D130" s="63" t="s">
        <v>861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2302</v>
      </c>
      <c r="C131" s="1" t="s">
        <v>1137</v>
      </c>
      <c r="D131" s="63" t="s">
        <v>861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2303</v>
      </c>
      <c r="C132" s="1" t="s">
        <v>1137</v>
      </c>
      <c r="D132" s="1" t="s">
        <v>861</v>
      </c>
      <c r="E132" s="1" t="s">
        <v>1931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2304</v>
      </c>
      <c r="C133" s="1" t="s">
        <v>1137</v>
      </c>
      <c r="D133" s="1" t="s">
        <v>861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2305</v>
      </c>
      <c r="C134" s="1" t="s">
        <v>853</v>
      </c>
      <c r="D134" s="1" t="s">
        <v>861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2306</v>
      </c>
      <c r="C135" s="1" t="s">
        <v>2315</v>
      </c>
      <c r="D135" s="1" t="s">
        <v>1025</v>
      </c>
      <c r="E135" s="1" t="s">
        <v>1719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2307</v>
      </c>
      <c r="C136" s="1" t="s">
        <v>2316</v>
      </c>
      <c r="D136" s="1" t="s">
        <v>1025</v>
      </c>
      <c r="E136" s="1" t="s">
        <v>877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2308</v>
      </c>
      <c r="C137" s="1" t="s">
        <v>1661</v>
      </c>
      <c r="D137" s="1" t="s">
        <v>861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2309</v>
      </c>
      <c r="C138" s="1" t="s">
        <v>1661</v>
      </c>
      <c r="D138" s="1" t="s">
        <v>861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2310</v>
      </c>
      <c r="C139" s="1" t="s">
        <v>1137</v>
      </c>
      <c r="D139" s="1" t="s">
        <v>861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2311</v>
      </c>
      <c r="C140" s="1" t="s">
        <v>1138</v>
      </c>
      <c r="D140" s="1" t="s">
        <v>861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2312</v>
      </c>
      <c r="C141" s="1" t="s">
        <v>1767</v>
      </c>
      <c r="D141" s="1" t="s">
        <v>861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2313</v>
      </c>
      <c r="C142" s="1" t="s">
        <v>2317</v>
      </c>
      <c r="D142" s="1" t="s">
        <v>862</v>
      </c>
      <c r="E142" s="1" t="s">
        <v>1720</v>
      </c>
      <c r="F142" s="62">
        <v>42354</v>
      </c>
      <c r="G142" s="98" t="s">
        <v>2388</v>
      </c>
      <c r="I142" s="96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2314</v>
      </c>
      <c r="C143" s="84" t="s">
        <v>723</v>
      </c>
      <c r="D143" s="85" t="s">
        <v>3002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2318</v>
      </c>
      <c r="C144" s="1" t="s">
        <v>1137</v>
      </c>
      <c r="D144" s="1" t="s">
        <v>1197</v>
      </c>
      <c r="E144" s="1" t="s">
        <v>1193</v>
      </c>
      <c r="F144" s="62">
        <v>42366</v>
      </c>
      <c r="G144" s="98" t="s">
        <v>2390</v>
      </c>
      <c r="I144" s="96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2319</v>
      </c>
      <c r="C145" s="84" t="s">
        <v>251</v>
      </c>
      <c r="D145" s="85" t="s">
        <v>3002</v>
      </c>
      <c r="E145" s="84" t="s">
        <v>2322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2320</v>
      </c>
      <c r="C146" s="84" t="s">
        <v>251</v>
      </c>
      <c r="D146" s="85" t="s">
        <v>3002</v>
      </c>
      <c r="E146" s="84" t="s">
        <v>2323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2321</v>
      </c>
      <c r="C147" s="1" t="s">
        <v>2315</v>
      </c>
      <c r="D147" s="1" t="s">
        <v>862</v>
      </c>
      <c r="E147" s="1" t="s">
        <v>1719</v>
      </c>
      <c r="F147" s="62">
        <v>42368</v>
      </c>
      <c r="G147" s="98" t="s">
        <v>2387</v>
      </c>
      <c r="I147" s="96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 xr:uid="{00000000-0009-0000-0000-000009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900-000000000000}">
      <formula1>#REF!</formula1>
    </dataValidation>
    <dataValidation type="list" allowBlank="1" showInputMessage="1" showErrorMessage="1" sqref="A1:A5 F1:F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536"/>
  <sheetViews>
    <sheetView workbookViewId="0">
      <selection activeCell="B62" sqref="B62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A2" s="1"/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A3" s="1"/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A4" s="1"/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9" s="9" customFormat="1" ht="13.5" thickBot="1" x14ac:dyDescent="0.25">
      <c r="A8" s="11" t="s">
        <v>835</v>
      </c>
      <c r="B8" s="12" t="s">
        <v>790</v>
      </c>
      <c r="C8" s="12" t="s">
        <v>4088</v>
      </c>
      <c r="D8" s="12" t="s">
        <v>860</v>
      </c>
      <c r="E8" s="12" t="s">
        <v>791</v>
      </c>
      <c r="F8" s="13" t="s">
        <v>792</v>
      </c>
    </row>
    <row r="9" spans="1:9" x14ac:dyDescent="0.2">
      <c r="A9" s="88">
        <v>114</v>
      </c>
      <c r="B9" s="87" t="s">
        <v>1881</v>
      </c>
      <c r="C9" s="87" t="s">
        <v>144</v>
      </c>
      <c r="D9" s="87" t="s">
        <v>861</v>
      </c>
      <c r="E9" s="87" t="s">
        <v>807</v>
      </c>
      <c r="F9" s="89">
        <v>41647</v>
      </c>
    </row>
    <row r="10" spans="1:9" ht="13.5" thickBot="1" x14ac:dyDescent="0.25">
      <c r="A10" s="88">
        <v>214</v>
      </c>
      <c r="B10" s="87" t="s">
        <v>1882</v>
      </c>
      <c r="C10" s="87" t="s">
        <v>144</v>
      </c>
      <c r="D10" s="87" t="s">
        <v>861</v>
      </c>
      <c r="E10" s="87" t="s">
        <v>804</v>
      </c>
      <c r="F10" s="89">
        <v>41647</v>
      </c>
    </row>
    <row r="11" spans="1:9" ht="13.5" thickBot="1" x14ac:dyDescent="0.25">
      <c r="A11" s="88">
        <v>314</v>
      </c>
      <c r="B11" s="87" t="s">
        <v>1883</v>
      </c>
      <c r="C11" s="87" t="s">
        <v>144</v>
      </c>
      <c r="D11" s="87" t="s">
        <v>861</v>
      </c>
      <c r="E11" s="87" t="s">
        <v>552</v>
      </c>
      <c r="F11" s="89">
        <v>41647</v>
      </c>
      <c r="H11" s="102" t="s">
        <v>1202</v>
      </c>
      <c r="I11" s="102">
        <f>COUNTIF($D$9:$D$5003,"PTE")</f>
        <v>80</v>
      </c>
    </row>
    <row r="12" spans="1:9" ht="13.5" thickBot="1" x14ac:dyDescent="0.25">
      <c r="A12" s="88">
        <v>414</v>
      </c>
      <c r="B12" s="9" t="s">
        <v>1905</v>
      </c>
      <c r="C12" s="9" t="s">
        <v>1428</v>
      </c>
      <c r="D12" s="9" t="s">
        <v>861</v>
      </c>
      <c r="E12" s="9" t="s">
        <v>807</v>
      </c>
      <c r="F12" s="89">
        <v>41663</v>
      </c>
      <c r="H12" s="102" t="s">
        <v>1201</v>
      </c>
      <c r="I12" s="102">
        <f>COUNTIF($D$9:$D$5003,"PT")</f>
        <v>4</v>
      </c>
    </row>
    <row r="13" spans="1:9" ht="13.5" thickBot="1" x14ac:dyDescent="0.25">
      <c r="A13" s="88">
        <v>514</v>
      </c>
      <c r="B13" s="9" t="s">
        <v>1906</v>
      </c>
      <c r="C13" s="9" t="s">
        <v>144</v>
      </c>
      <c r="D13" s="9" t="s">
        <v>861</v>
      </c>
      <c r="E13" s="87" t="s">
        <v>1929</v>
      </c>
      <c r="F13" s="89">
        <v>41663</v>
      </c>
      <c r="H13" s="102" t="s">
        <v>1200</v>
      </c>
      <c r="I13" s="102">
        <f>COUNTIF($D$9:$D$5003,"PF")</f>
        <v>23</v>
      </c>
    </row>
    <row r="14" spans="1:9" ht="13.5" thickBot="1" x14ac:dyDescent="0.25">
      <c r="A14" s="88">
        <v>614</v>
      </c>
      <c r="B14" s="87" t="s">
        <v>1907</v>
      </c>
      <c r="C14" s="9" t="s">
        <v>1452</v>
      </c>
      <c r="D14" s="9" t="s">
        <v>861</v>
      </c>
      <c r="E14" s="1" t="s">
        <v>739</v>
      </c>
      <c r="F14" s="89">
        <v>41666</v>
      </c>
      <c r="H14" s="102" t="s">
        <v>1199</v>
      </c>
      <c r="I14" s="102">
        <f>COUNTIF($D$9:$D$5003,"PF/PTE")</f>
        <v>33</v>
      </c>
    </row>
    <row r="15" spans="1:9" ht="13.5" thickBot="1" x14ac:dyDescent="0.25">
      <c r="A15" s="88">
        <v>714</v>
      </c>
      <c r="B15" s="87" t="s">
        <v>1908</v>
      </c>
      <c r="C15" s="87" t="s">
        <v>847</v>
      </c>
      <c r="D15" s="9" t="s">
        <v>861</v>
      </c>
      <c r="E15" s="87" t="s">
        <v>1182</v>
      </c>
      <c r="F15" s="89">
        <v>41666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88">
        <v>814</v>
      </c>
      <c r="B16" s="87" t="s">
        <v>1909</v>
      </c>
      <c r="C16" s="87" t="s">
        <v>1934</v>
      </c>
      <c r="D16" s="9" t="s">
        <v>1025</v>
      </c>
      <c r="E16" s="87" t="s">
        <v>796</v>
      </c>
      <c r="F16" s="89">
        <v>41667</v>
      </c>
      <c r="H16" s="101" t="s">
        <v>2620</v>
      </c>
      <c r="I16" s="101">
        <f>COUNTIF($D$9:$D$5003,"Extrato")</f>
        <v>1</v>
      </c>
    </row>
    <row r="17" spans="1:9" ht="13.5" thickBot="1" x14ac:dyDescent="0.25">
      <c r="A17" s="88">
        <v>914</v>
      </c>
      <c r="B17" s="388" t="s">
        <v>1911</v>
      </c>
      <c r="C17" s="388"/>
      <c r="D17" s="388"/>
      <c r="E17" s="388"/>
      <c r="F17" s="388"/>
      <c r="H17" s="102" t="s">
        <v>254</v>
      </c>
      <c r="I17" s="102">
        <f>COUNTIF($D$9:$D$5003,"Biológicos")</f>
        <v>0</v>
      </c>
    </row>
    <row r="18" spans="1:9" ht="13.5" thickBot="1" x14ac:dyDescent="0.25">
      <c r="A18" s="88">
        <v>1014</v>
      </c>
      <c r="B18" s="87" t="s">
        <v>1910</v>
      </c>
      <c r="C18" s="87" t="s">
        <v>146</v>
      </c>
      <c r="D18" s="9" t="s">
        <v>861</v>
      </c>
      <c r="E18" s="1" t="s">
        <v>807</v>
      </c>
      <c r="F18" s="89">
        <v>41669</v>
      </c>
      <c r="H18" s="102" t="s">
        <v>2207</v>
      </c>
      <c r="I18" s="102">
        <f>COUNTIF($D$9:$D$5003,"Biológicos/Org")</f>
        <v>7</v>
      </c>
    </row>
    <row r="19" spans="1:9" ht="13.5" thickBot="1" x14ac:dyDescent="0.25">
      <c r="A19" s="88">
        <v>1114</v>
      </c>
      <c r="B19" s="87" t="s">
        <v>1912</v>
      </c>
      <c r="C19" s="87" t="s">
        <v>1137</v>
      </c>
      <c r="D19" s="9" t="s">
        <v>861</v>
      </c>
      <c r="E19" s="87" t="s">
        <v>1930</v>
      </c>
      <c r="F19" s="89">
        <v>41673</v>
      </c>
    </row>
    <row r="20" spans="1:9" ht="13.5" thickBot="1" x14ac:dyDescent="0.25">
      <c r="A20" s="88">
        <v>1214</v>
      </c>
      <c r="B20" s="87" t="s">
        <v>1913</v>
      </c>
      <c r="C20" s="87" t="s">
        <v>1934</v>
      </c>
      <c r="D20" s="87" t="s">
        <v>862</v>
      </c>
      <c r="E20" s="87" t="s">
        <v>796</v>
      </c>
      <c r="F20" s="89">
        <v>41673</v>
      </c>
      <c r="H20" s="58" t="s">
        <v>1204</v>
      </c>
      <c r="I20" s="59">
        <f>SUM(I11:I18)</f>
        <v>148</v>
      </c>
    </row>
    <row r="21" spans="1:9" x14ac:dyDescent="0.2">
      <c r="A21" s="88">
        <v>1314</v>
      </c>
      <c r="B21" s="87" t="s">
        <v>1914</v>
      </c>
      <c r="C21" s="87" t="s">
        <v>1428</v>
      </c>
      <c r="D21" s="9" t="s">
        <v>861</v>
      </c>
      <c r="E21" s="87" t="s">
        <v>1714</v>
      </c>
      <c r="F21" s="89">
        <v>41676</v>
      </c>
    </row>
    <row r="22" spans="1:9" x14ac:dyDescent="0.2">
      <c r="A22" s="88">
        <v>1414</v>
      </c>
      <c r="B22" s="87" t="s">
        <v>1915</v>
      </c>
      <c r="C22" s="87" t="s">
        <v>144</v>
      </c>
      <c r="D22" s="9" t="s">
        <v>861</v>
      </c>
      <c r="E22" s="87" t="s">
        <v>1931</v>
      </c>
      <c r="F22" s="89">
        <v>41676</v>
      </c>
    </row>
    <row r="23" spans="1:9" x14ac:dyDescent="0.2">
      <c r="A23" s="88">
        <v>1514</v>
      </c>
      <c r="B23" s="9" t="s">
        <v>1916</v>
      </c>
      <c r="C23" s="9" t="s">
        <v>1452</v>
      </c>
      <c r="D23" s="9" t="s">
        <v>861</v>
      </c>
      <c r="E23" s="9" t="s">
        <v>813</v>
      </c>
      <c r="F23" s="89">
        <v>41677</v>
      </c>
    </row>
    <row r="24" spans="1:9" x14ac:dyDescent="0.2">
      <c r="A24" s="88">
        <v>1614</v>
      </c>
      <c r="B24" s="9" t="s">
        <v>1917</v>
      </c>
      <c r="C24" s="9" t="s">
        <v>1935</v>
      </c>
      <c r="D24" s="87" t="s">
        <v>862</v>
      </c>
      <c r="E24" s="9" t="s">
        <v>794</v>
      </c>
      <c r="F24" s="89">
        <v>41680</v>
      </c>
    </row>
    <row r="25" spans="1:9" x14ac:dyDescent="0.2">
      <c r="A25" s="88">
        <v>1714</v>
      </c>
      <c r="B25" s="9" t="s">
        <v>1918</v>
      </c>
      <c r="C25" s="9" t="s">
        <v>1936</v>
      </c>
      <c r="D25" s="9" t="s">
        <v>1197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1919</v>
      </c>
      <c r="C26" s="9" t="s">
        <v>1683</v>
      </c>
      <c r="D26" s="87" t="s">
        <v>862</v>
      </c>
      <c r="E26" s="9" t="s">
        <v>794</v>
      </c>
      <c r="F26" s="89">
        <v>41683</v>
      </c>
    </row>
    <row r="27" spans="1:9" x14ac:dyDescent="0.2">
      <c r="A27" s="88">
        <v>1914</v>
      </c>
      <c r="B27" s="9" t="s">
        <v>1920</v>
      </c>
      <c r="C27" s="9" t="s">
        <v>1683</v>
      </c>
      <c r="D27" s="9" t="s">
        <v>1197</v>
      </c>
      <c r="E27" s="9" t="s">
        <v>794</v>
      </c>
      <c r="F27" s="89">
        <v>41683</v>
      </c>
    </row>
    <row r="28" spans="1:9" x14ac:dyDescent="0.2">
      <c r="A28" s="88">
        <v>2014</v>
      </c>
      <c r="B28" s="9" t="s">
        <v>1921</v>
      </c>
      <c r="C28" s="87" t="s">
        <v>1934</v>
      </c>
      <c r="D28" s="9" t="s">
        <v>861</v>
      </c>
      <c r="E28" s="9" t="s">
        <v>1721</v>
      </c>
      <c r="F28" s="89">
        <v>41695</v>
      </c>
    </row>
    <row r="29" spans="1:9" x14ac:dyDescent="0.2">
      <c r="A29" s="88">
        <v>2114</v>
      </c>
      <c r="B29" s="9" t="s">
        <v>1922</v>
      </c>
      <c r="C29" s="9" t="s">
        <v>146</v>
      </c>
      <c r="D29" s="9" t="s">
        <v>861</v>
      </c>
      <c r="E29" s="9" t="s">
        <v>1829</v>
      </c>
      <c r="F29" s="89">
        <v>41695</v>
      </c>
    </row>
    <row r="30" spans="1:9" x14ac:dyDescent="0.2">
      <c r="A30" s="88">
        <v>2214</v>
      </c>
      <c r="B30" s="87" t="s">
        <v>1923</v>
      </c>
      <c r="C30" s="87" t="s">
        <v>1934</v>
      </c>
      <c r="D30" s="87" t="s">
        <v>862</v>
      </c>
      <c r="E30" s="9" t="s">
        <v>1721</v>
      </c>
      <c r="F30" s="89">
        <v>41696</v>
      </c>
    </row>
    <row r="31" spans="1:9" x14ac:dyDescent="0.2">
      <c r="A31" s="88">
        <v>2314</v>
      </c>
      <c r="B31" s="87" t="s">
        <v>1924</v>
      </c>
      <c r="C31" s="9" t="s">
        <v>1932</v>
      </c>
      <c r="D31" s="9" t="s">
        <v>1025</v>
      </c>
      <c r="E31" s="9" t="s">
        <v>1720</v>
      </c>
      <c r="F31" s="89">
        <v>41696</v>
      </c>
    </row>
    <row r="32" spans="1:9" x14ac:dyDescent="0.2">
      <c r="A32" s="88">
        <v>2414</v>
      </c>
      <c r="B32" s="9" t="s">
        <v>1925</v>
      </c>
      <c r="C32" s="9" t="s">
        <v>1932</v>
      </c>
      <c r="D32" s="87" t="s">
        <v>862</v>
      </c>
      <c r="E32" s="9" t="s">
        <v>1720</v>
      </c>
      <c r="F32" s="89">
        <v>41698</v>
      </c>
    </row>
    <row r="33" spans="1:6" x14ac:dyDescent="0.2">
      <c r="A33" s="88">
        <v>2514</v>
      </c>
      <c r="B33" s="87" t="s">
        <v>1926</v>
      </c>
      <c r="C33" s="87" t="s">
        <v>146</v>
      </c>
      <c r="D33" s="9" t="s">
        <v>861</v>
      </c>
      <c r="E33" s="9" t="s">
        <v>1829</v>
      </c>
      <c r="F33" s="90">
        <v>41703</v>
      </c>
    </row>
    <row r="34" spans="1:6" x14ac:dyDescent="0.2">
      <c r="A34" s="88">
        <v>2614</v>
      </c>
      <c r="B34" s="87" t="s">
        <v>1927</v>
      </c>
      <c r="C34" s="87" t="s">
        <v>1888</v>
      </c>
      <c r="D34" s="9" t="s">
        <v>861</v>
      </c>
      <c r="E34" s="87" t="s">
        <v>830</v>
      </c>
      <c r="F34" s="90">
        <v>41705</v>
      </c>
    </row>
    <row r="35" spans="1:6" x14ac:dyDescent="0.2">
      <c r="A35" s="88">
        <v>2714</v>
      </c>
      <c r="B35" s="87" t="s">
        <v>1928</v>
      </c>
      <c r="C35" s="87" t="s">
        <v>1933</v>
      </c>
      <c r="D35" s="9" t="s">
        <v>861</v>
      </c>
      <c r="E35" s="9" t="s">
        <v>1726</v>
      </c>
      <c r="F35" s="90">
        <v>41709</v>
      </c>
    </row>
    <row r="36" spans="1:6" x14ac:dyDescent="0.2">
      <c r="A36" s="88">
        <v>2814</v>
      </c>
      <c r="B36" s="87" t="s">
        <v>1939</v>
      </c>
      <c r="C36" s="87" t="s">
        <v>1452</v>
      </c>
      <c r="D36" s="9" t="s">
        <v>861</v>
      </c>
      <c r="E36" s="9" t="s">
        <v>1799</v>
      </c>
      <c r="F36" s="90">
        <v>41733</v>
      </c>
    </row>
    <row r="37" spans="1:6" x14ac:dyDescent="0.2">
      <c r="A37" s="88">
        <v>2914</v>
      </c>
      <c r="B37" s="87" t="s">
        <v>1940</v>
      </c>
      <c r="C37" s="87" t="s">
        <v>1951</v>
      </c>
      <c r="D37" s="9" t="s">
        <v>861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1941</v>
      </c>
      <c r="C38" s="87" t="s">
        <v>1952</v>
      </c>
      <c r="D38" s="9" t="s">
        <v>861</v>
      </c>
      <c r="E38" s="9" t="s">
        <v>828</v>
      </c>
      <c r="F38" s="90">
        <v>41736</v>
      </c>
    </row>
    <row r="39" spans="1:6" x14ac:dyDescent="0.2">
      <c r="A39" s="68">
        <v>3114</v>
      </c>
      <c r="B39" s="68" t="s">
        <v>1942</v>
      </c>
      <c r="C39" s="68" t="s">
        <v>723</v>
      </c>
      <c r="D39" s="85" t="s">
        <v>2207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1943</v>
      </c>
      <c r="C40" s="87" t="s">
        <v>1664</v>
      </c>
      <c r="D40" s="87" t="s">
        <v>1197</v>
      </c>
      <c r="E40" s="87" t="s">
        <v>683</v>
      </c>
      <c r="F40" s="90">
        <v>41740</v>
      </c>
    </row>
    <row r="41" spans="1:6" x14ac:dyDescent="0.2">
      <c r="A41" s="88">
        <v>3314</v>
      </c>
      <c r="B41" s="87" t="s">
        <v>1944</v>
      </c>
      <c r="C41" s="9" t="s">
        <v>1953</v>
      </c>
      <c r="D41" s="87" t="s">
        <v>862</v>
      </c>
      <c r="E41" s="9" t="s">
        <v>1720</v>
      </c>
      <c r="F41" s="90">
        <v>41744</v>
      </c>
    </row>
    <row r="42" spans="1:6" x14ac:dyDescent="0.2">
      <c r="A42" s="88">
        <v>3414</v>
      </c>
      <c r="B42" s="9" t="s">
        <v>1945</v>
      </c>
      <c r="C42" s="87" t="s">
        <v>1692</v>
      </c>
      <c r="D42" s="87" t="s">
        <v>1197</v>
      </c>
      <c r="E42" s="9" t="s">
        <v>828</v>
      </c>
      <c r="F42" s="90">
        <v>41745</v>
      </c>
    </row>
    <row r="43" spans="1:6" x14ac:dyDescent="0.2">
      <c r="A43" s="88">
        <v>3514</v>
      </c>
      <c r="B43" s="9" t="s">
        <v>1946</v>
      </c>
      <c r="C43" s="87" t="s">
        <v>1664</v>
      </c>
      <c r="D43" s="87" t="s">
        <v>1197</v>
      </c>
      <c r="E43" s="9" t="s">
        <v>830</v>
      </c>
      <c r="F43" s="90">
        <v>41745</v>
      </c>
    </row>
    <row r="44" spans="1:6" x14ac:dyDescent="0.2">
      <c r="A44" s="88">
        <v>3614</v>
      </c>
      <c r="B44" s="9" t="s">
        <v>1947</v>
      </c>
      <c r="C44" s="87" t="s">
        <v>1452</v>
      </c>
      <c r="D44" s="87" t="s">
        <v>861</v>
      </c>
      <c r="E44" s="9" t="s">
        <v>807</v>
      </c>
      <c r="F44" s="90">
        <v>41752</v>
      </c>
    </row>
    <row r="45" spans="1:6" x14ac:dyDescent="0.2">
      <c r="A45" s="88">
        <v>3714</v>
      </c>
      <c r="B45" s="87" t="s">
        <v>1954</v>
      </c>
      <c r="C45" s="87" t="s">
        <v>1664</v>
      </c>
      <c r="D45" s="87" t="s">
        <v>1197</v>
      </c>
      <c r="E45" s="87" t="s">
        <v>830</v>
      </c>
      <c r="F45" s="90">
        <v>41754</v>
      </c>
    </row>
    <row r="46" spans="1:6" x14ac:dyDescent="0.2">
      <c r="A46" s="88">
        <v>3814</v>
      </c>
      <c r="B46" s="87" t="s">
        <v>1948</v>
      </c>
      <c r="C46" s="87" t="s">
        <v>1955</v>
      </c>
      <c r="D46" s="87" t="s">
        <v>862</v>
      </c>
      <c r="E46" s="87" t="s">
        <v>824</v>
      </c>
      <c r="F46" s="90">
        <v>41754</v>
      </c>
    </row>
    <row r="47" spans="1:6" x14ac:dyDescent="0.2">
      <c r="A47" s="88">
        <v>3914</v>
      </c>
      <c r="B47" s="87" t="s">
        <v>1949</v>
      </c>
      <c r="C47" s="87" t="s">
        <v>1137</v>
      </c>
      <c r="D47" s="87" t="s">
        <v>862</v>
      </c>
      <c r="E47" s="87" t="s">
        <v>794</v>
      </c>
      <c r="F47" s="90">
        <v>41754</v>
      </c>
    </row>
    <row r="48" spans="1:6" x14ac:dyDescent="0.2">
      <c r="A48" s="88">
        <v>4014</v>
      </c>
      <c r="B48" s="87" t="s">
        <v>1950</v>
      </c>
      <c r="C48" s="87" t="s">
        <v>853</v>
      </c>
      <c r="D48" s="87" t="s">
        <v>861</v>
      </c>
      <c r="E48" s="87" t="s">
        <v>696</v>
      </c>
      <c r="F48" s="90">
        <v>41757</v>
      </c>
    </row>
    <row r="49" spans="1:6" x14ac:dyDescent="0.2">
      <c r="A49" s="88">
        <v>4114</v>
      </c>
      <c r="B49" s="87" t="s">
        <v>1956</v>
      </c>
      <c r="C49" s="87" t="s">
        <v>278</v>
      </c>
      <c r="D49" s="87" t="s">
        <v>1197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1957</v>
      </c>
      <c r="C50" s="87" t="s">
        <v>1977</v>
      </c>
      <c r="D50" s="87" t="s">
        <v>1197</v>
      </c>
      <c r="E50" s="87" t="s">
        <v>826</v>
      </c>
      <c r="F50" s="90">
        <v>41781</v>
      </c>
    </row>
    <row r="51" spans="1:6" x14ac:dyDescent="0.2">
      <c r="A51" s="88">
        <v>4314</v>
      </c>
      <c r="B51" s="87" t="s">
        <v>1958</v>
      </c>
      <c r="C51" s="87" t="s">
        <v>1978</v>
      </c>
      <c r="D51" s="87" t="s">
        <v>1025</v>
      </c>
      <c r="E51" s="87" t="s">
        <v>794</v>
      </c>
      <c r="F51" s="90">
        <v>41782</v>
      </c>
    </row>
    <row r="52" spans="1:6" x14ac:dyDescent="0.2">
      <c r="A52" s="88">
        <v>4414</v>
      </c>
      <c r="B52" s="87" t="s">
        <v>1959</v>
      </c>
      <c r="C52" s="87" t="s">
        <v>1978</v>
      </c>
      <c r="D52" s="87" t="s">
        <v>862</v>
      </c>
      <c r="E52" s="87" t="s">
        <v>794</v>
      </c>
      <c r="F52" s="90">
        <v>41782</v>
      </c>
    </row>
    <row r="53" spans="1:6" x14ac:dyDescent="0.2">
      <c r="A53" s="88">
        <v>4514</v>
      </c>
      <c r="B53" s="87" t="s">
        <v>1960</v>
      </c>
      <c r="C53" s="87" t="s">
        <v>1667</v>
      </c>
      <c r="D53" s="87" t="s">
        <v>1197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1961</v>
      </c>
      <c r="C54" s="87" t="s">
        <v>1137</v>
      </c>
      <c r="D54" s="87" t="s">
        <v>862</v>
      </c>
      <c r="E54" s="87" t="s">
        <v>632</v>
      </c>
      <c r="F54" s="90">
        <v>41787</v>
      </c>
    </row>
    <row r="55" spans="1:6" x14ac:dyDescent="0.2">
      <c r="A55" s="88">
        <v>4714</v>
      </c>
      <c r="B55" s="87" t="s">
        <v>1962</v>
      </c>
      <c r="C55" s="87" t="s">
        <v>1137</v>
      </c>
      <c r="D55" s="87" t="s">
        <v>862</v>
      </c>
      <c r="E55" s="87" t="s">
        <v>632</v>
      </c>
      <c r="F55" s="90">
        <v>41787</v>
      </c>
    </row>
    <row r="56" spans="1:6" x14ac:dyDescent="0.2">
      <c r="A56" s="88">
        <v>4814</v>
      </c>
      <c r="B56" s="87" t="s">
        <v>1963</v>
      </c>
      <c r="C56" s="87" t="s">
        <v>1137</v>
      </c>
      <c r="D56" s="87" t="s">
        <v>862</v>
      </c>
      <c r="E56" s="87" t="s">
        <v>632</v>
      </c>
      <c r="F56" s="90">
        <v>41787</v>
      </c>
    </row>
    <row r="57" spans="1:6" x14ac:dyDescent="0.2">
      <c r="A57" s="88">
        <v>4914</v>
      </c>
      <c r="B57" s="87" t="s">
        <v>1964</v>
      </c>
      <c r="C57" s="87" t="s">
        <v>1682</v>
      </c>
      <c r="D57" s="87" t="s">
        <v>861</v>
      </c>
      <c r="E57" s="87" t="s">
        <v>826</v>
      </c>
      <c r="F57" s="90">
        <v>41800</v>
      </c>
    </row>
    <row r="58" spans="1:6" x14ac:dyDescent="0.2">
      <c r="A58" s="88">
        <v>5014</v>
      </c>
      <c r="B58" s="87" t="s">
        <v>1965</v>
      </c>
      <c r="C58" s="87" t="s">
        <v>1452</v>
      </c>
      <c r="D58" s="87" t="s">
        <v>861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1966</v>
      </c>
      <c r="C59" s="87" t="s">
        <v>1447</v>
      </c>
      <c r="D59" s="87" t="s">
        <v>861</v>
      </c>
      <c r="E59" s="87" t="s">
        <v>1193</v>
      </c>
      <c r="F59" s="90">
        <v>41802</v>
      </c>
    </row>
    <row r="60" spans="1:6" x14ac:dyDescent="0.2">
      <c r="A60" s="88">
        <v>5214</v>
      </c>
      <c r="B60" s="87" t="s">
        <v>1967</v>
      </c>
      <c r="C60" s="87" t="s">
        <v>1661</v>
      </c>
      <c r="D60" s="87" t="s">
        <v>861</v>
      </c>
      <c r="E60" s="87" t="s">
        <v>1829</v>
      </c>
      <c r="F60" s="90">
        <v>41802</v>
      </c>
    </row>
    <row r="61" spans="1:6" x14ac:dyDescent="0.2">
      <c r="A61" s="88">
        <v>5314</v>
      </c>
      <c r="B61" s="87" t="s">
        <v>1968</v>
      </c>
      <c r="C61" s="87" t="s">
        <v>1980</v>
      </c>
      <c r="D61" s="87" t="s">
        <v>862</v>
      </c>
      <c r="E61" s="87" t="s">
        <v>811</v>
      </c>
      <c r="F61" s="90">
        <v>41802</v>
      </c>
    </row>
    <row r="62" spans="1:6" x14ac:dyDescent="0.2">
      <c r="A62" s="88">
        <v>5414</v>
      </c>
      <c r="B62" s="87" t="s">
        <v>1969</v>
      </c>
      <c r="C62" s="87" t="s">
        <v>730</v>
      </c>
      <c r="D62" s="87" t="s">
        <v>861</v>
      </c>
      <c r="E62" s="87" t="s">
        <v>1188</v>
      </c>
      <c r="F62" s="90">
        <v>41805</v>
      </c>
    </row>
    <row r="63" spans="1:6" x14ac:dyDescent="0.2">
      <c r="A63" s="88">
        <v>5514</v>
      </c>
      <c r="B63" s="87" t="s">
        <v>1970</v>
      </c>
      <c r="C63" s="87" t="s">
        <v>846</v>
      </c>
      <c r="D63" s="87" t="s">
        <v>1197</v>
      </c>
      <c r="E63" s="87" t="s">
        <v>683</v>
      </c>
      <c r="F63" s="90">
        <v>41776</v>
      </c>
    </row>
    <row r="64" spans="1:6" x14ac:dyDescent="0.2">
      <c r="A64" s="88">
        <v>5614</v>
      </c>
      <c r="B64" s="87" t="s">
        <v>1971</v>
      </c>
      <c r="C64" s="87" t="s">
        <v>1459</v>
      </c>
      <c r="D64" s="87" t="s">
        <v>1197</v>
      </c>
      <c r="E64" s="87" t="s">
        <v>683</v>
      </c>
      <c r="F64" s="90">
        <v>41808</v>
      </c>
    </row>
    <row r="65" spans="1:6" x14ac:dyDescent="0.2">
      <c r="A65" s="88">
        <v>5714</v>
      </c>
      <c r="B65" s="87" t="s">
        <v>1972</v>
      </c>
      <c r="C65" s="9" t="s">
        <v>243</v>
      </c>
      <c r="D65" s="87" t="s">
        <v>1197</v>
      </c>
      <c r="E65" s="87" t="s">
        <v>683</v>
      </c>
      <c r="F65" s="90">
        <v>41808</v>
      </c>
    </row>
    <row r="66" spans="1:6" x14ac:dyDescent="0.2">
      <c r="A66" s="88">
        <v>5814</v>
      </c>
      <c r="B66" s="87" t="s">
        <v>1981</v>
      </c>
      <c r="C66" s="87" t="s">
        <v>1982</v>
      </c>
      <c r="D66" s="87" t="s">
        <v>1197</v>
      </c>
      <c r="E66" s="87" t="s">
        <v>709</v>
      </c>
      <c r="F66" s="90">
        <v>41808</v>
      </c>
    </row>
    <row r="67" spans="1:6" x14ac:dyDescent="0.2">
      <c r="A67" s="88">
        <v>5914</v>
      </c>
      <c r="B67" s="87" t="s">
        <v>1973</v>
      </c>
      <c r="C67" s="87" t="s">
        <v>1878</v>
      </c>
      <c r="D67" s="87" t="s">
        <v>1197</v>
      </c>
      <c r="E67" s="87" t="s">
        <v>1726</v>
      </c>
      <c r="F67" s="90">
        <v>41815</v>
      </c>
    </row>
    <row r="68" spans="1:6" x14ac:dyDescent="0.2">
      <c r="A68" s="88">
        <v>6014</v>
      </c>
      <c r="B68" s="87" t="s">
        <v>1974</v>
      </c>
      <c r="C68" s="87" t="s">
        <v>1428</v>
      </c>
      <c r="D68" s="87" t="s">
        <v>861</v>
      </c>
      <c r="E68" s="87" t="s">
        <v>696</v>
      </c>
      <c r="F68" s="90">
        <v>41817</v>
      </c>
    </row>
    <row r="69" spans="1:6" x14ac:dyDescent="0.2">
      <c r="A69" s="88">
        <v>6114</v>
      </c>
      <c r="B69" s="87" t="s">
        <v>1975</v>
      </c>
      <c r="C69" s="87" t="s">
        <v>1979</v>
      </c>
      <c r="D69" s="87" t="s">
        <v>1197</v>
      </c>
      <c r="E69" s="87" t="s">
        <v>811</v>
      </c>
      <c r="F69" s="90">
        <v>41821</v>
      </c>
    </row>
    <row r="70" spans="1:6" x14ac:dyDescent="0.2">
      <c r="A70" s="88">
        <v>6214</v>
      </c>
      <c r="B70" s="87" t="s">
        <v>1983</v>
      </c>
      <c r="C70" s="87" t="s">
        <v>1738</v>
      </c>
      <c r="D70" s="87" t="s">
        <v>1197</v>
      </c>
      <c r="E70" s="87" t="s">
        <v>1976</v>
      </c>
      <c r="F70" s="90">
        <v>41831</v>
      </c>
    </row>
    <row r="71" spans="1:6" x14ac:dyDescent="0.2">
      <c r="A71" s="88">
        <v>6314</v>
      </c>
      <c r="B71" s="87" t="s">
        <v>2272</v>
      </c>
      <c r="C71" s="87" t="s">
        <v>1667</v>
      </c>
      <c r="D71" s="87" t="s">
        <v>861</v>
      </c>
      <c r="E71" s="87" t="s">
        <v>2269</v>
      </c>
      <c r="F71" s="90">
        <v>41858</v>
      </c>
    </row>
    <row r="72" spans="1:6" x14ac:dyDescent="0.2">
      <c r="A72" s="88">
        <v>6414</v>
      </c>
      <c r="B72" s="87" t="s">
        <v>1989</v>
      </c>
      <c r="C72" s="87" t="s">
        <v>730</v>
      </c>
      <c r="D72" s="87" t="s">
        <v>861</v>
      </c>
      <c r="E72" s="87" t="s">
        <v>1212</v>
      </c>
      <c r="F72" s="90">
        <v>41858</v>
      </c>
    </row>
    <row r="73" spans="1:6" x14ac:dyDescent="0.2">
      <c r="A73" s="88">
        <v>6514</v>
      </c>
      <c r="B73" s="87" t="s">
        <v>1990</v>
      </c>
      <c r="C73" s="87" t="s">
        <v>1452</v>
      </c>
      <c r="D73" s="87" t="s">
        <v>861</v>
      </c>
      <c r="E73" s="87" t="s">
        <v>1182</v>
      </c>
      <c r="F73" s="90">
        <v>41858</v>
      </c>
    </row>
    <row r="74" spans="1:6" x14ac:dyDescent="0.2">
      <c r="A74" s="88">
        <v>6614</v>
      </c>
      <c r="B74" s="87" t="s">
        <v>1995</v>
      </c>
      <c r="C74" s="87" t="s">
        <v>1994</v>
      </c>
      <c r="D74" s="87" t="s">
        <v>862</v>
      </c>
      <c r="E74" s="87" t="s">
        <v>811</v>
      </c>
      <c r="F74" s="90">
        <v>41863</v>
      </c>
    </row>
    <row r="75" spans="1:6" x14ac:dyDescent="0.2">
      <c r="A75" s="88">
        <v>6714</v>
      </c>
      <c r="B75" s="87" t="s">
        <v>1991</v>
      </c>
      <c r="C75" s="87" t="s">
        <v>1994</v>
      </c>
      <c r="D75" s="87" t="s">
        <v>862</v>
      </c>
      <c r="E75" s="87" t="s">
        <v>811</v>
      </c>
      <c r="F75" s="90">
        <v>41863</v>
      </c>
    </row>
    <row r="76" spans="1:6" x14ac:dyDescent="0.2">
      <c r="A76" s="88">
        <v>6814</v>
      </c>
      <c r="B76" s="87" t="s">
        <v>1992</v>
      </c>
      <c r="C76" s="9" t="s">
        <v>310</v>
      </c>
      <c r="D76" s="87" t="s">
        <v>1197</v>
      </c>
      <c r="E76" s="87" t="s">
        <v>1212</v>
      </c>
      <c r="F76" s="89">
        <v>41869</v>
      </c>
    </row>
    <row r="77" spans="1:6" x14ac:dyDescent="0.2">
      <c r="A77" s="88">
        <v>6914</v>
      </c>
      <c r="B77" s="87" t="s">
        <v>1993</v>
      </c>
      <c r="C77" s="9" t="s">
        <v>310</v>
      </c>
      <c r="D77" s="87" t="s">
        <v>1197</v>
      </c>
      <c r="E77" s="87" t="s">
        <v>1212</v>
      </c>
      <c r="F77" s="89">
        <v>41869</v>
      </c>
    </row>
    <row r="78" spans="1:6" x14ac:dyDescent="0.2">
      <c r="A78" s="88">
        <v>7014</v>
      </c>
      <c r="B78" s="87" t="s">
        <v>1996</v>
      </c>
      <c r="C78" s="87" t="s">
        <v>1878</v>
      </c>
      <c r="D78" s="87" t="s">
        <v>862</v>
      </c>
      <c r="E78" s="87" t="s">
        <v>794</v>
      </c>
      <c r="F78" s="90">
        <v>41871</v>
      </c>
    </row>
    <row r="79" spans="1:6" x14ac:dyDescent="0.2">
      <c r="A79" s="83">
        <v>7114</v>
      </c>
      <c r="B79" s="85" t="s">
        <v>1997</v>
      </c>
      <c r="C79" s="85" t="s">
        <v>251</v>
      </c>
      <c r="D79" s="85" t="s">
        <v>2207</v>
      </c>
      <c r="E79" s="85" t="s">
        <v>2049</v>
      </c>
      <c r="F79" s="86">
        <v>41872</v>
      </c>
    </row>
    <row r="80" spans="1:6" x14ac:dyDescent="0.2">
      <c r="A80" s="83">
        <v>7214</v>
      </c>
      <c r="B80" s="85" t="s">
        <v>1998</v>
      </c>
      <c r="C80" s="85" t="s">
        <v>251</v>
      </c>
      <c r="D80" s="85" t="s">
        <v>2207</v>
      </c>
      <c r="E80" s="91" t="s">
        <v>2050</v>
      </c>
      <c r="F80" s="86">
        <v>41872</v>
      </c>
    </row>
    <row r="81" spans="1:6" x14ac:dyDescent="0.2">
      <c r="A81" s="88">
        <v>7314</v>
      </c>
      <c r="B81" s="87" t="s">
        <v>1999</v>
      </c>
      <c r="C81" s="87" t="s">
        <v>144</v>
      </c>
      <c r="D81" s="87" t="s">
        <v>861</v>
      </c>
      <c r="E81" s="87" t="s">
        <v>696</v>
      </c>
      <c r="F81" s="90">
        <v>41872</v>
      </c>
    </row>
    <row r="82" spans="1:6" x14ac:dyDescent="0.2">
      <c r="A82" s="88">
        <v>7414</v>
      </c>
      <c r="B82" s="87" t="s">
        <v>2000</v>
      </c>
      <c r="C82" s="87" t="s">
        <v>1978</v>
      </c>
      <c r="D82" s="87" t="s">
        <v>862</v>
      </c>
      <c r="E82" s="87" t="s">
        <v>794</v>
      </c>
      <c r="F82" s="90">
        <v>41873</v>
      </c>
    </row>
    <row r="83" spans="1:6" x14ac:dyDescent="0.2">
      <c r="A83" s="88">
        <v>7514</v>
      </c>
      <c r="B83" s="9" t="s">
        <v>2043</v>
      </c>
      <c r="C83" s="9" t="s">
        <v>115</v>
      </c>
      <c r="D83" s="9" t="s">
        <v>1197</v>
      </c>
      <c r="E83" s="9" t="s">
        <v>1212</v>
      </c>
      <c r="F83" s="90">
        <v>41873</v>
      </c>
    </row>
    <row r="84" spans="1:6" x14ac:dyDescent="0.2">
      <c r="A84" s="88">
        <v>7614</v>
      </c>
      <c r="B84" s="9" t="s">
        <v>2001</v>
      </c>
      <c r="C84" s="9" t="s">
        <v>2044</v>
      </c>
      <c r="D84" s="9" t="s">
        <v>861</v>
      </c>
      <c r="E84" s="9" t="s">
        <v>1732</v>
      </c>
      <c r="F84" s="90">
        <v>41886</v>
      </c>
    </row>
    <row r="85" spans="1:6" x14ac:dyDescent="0.2">
      <c r="A85" s="88">
        <v>7714</v>
      </c>
      <c r="B85" s="9" t="s">
        <v>2002</v>
      </c>
      <c r="C85" s="90" t="s">
        <v>993</v>
      </c>
      <c r="D85" s="9" t="s">
        <v>1197</v>
      </c>
      <c r="E85" s="9" t="s">
        <v>807</v>
      </c>
      <c r="F85" s="90">
        <v>41894</v>
      </c>
    </row>
    <row r="86" spans="1:6" x14ac:dyDescent="0.2">
      <c r="A86" s="88">
        <v>7814</v>
      </c>
      <c r="B86" s="9" t="s">
        <v>2003</v>
      </c>
      <c r="C86" s="90" t="s">
        <v>2045</v>
      </c>
      <c r="D86" s="9" t="s">
        <v>862</v>
      </c>
      <c r="E86" s="9" t="s">
        <v>877</v>
      </c>
      <c r="F86" s="90">
        <v>41894</v>
      </c>
    </row>
    <row r="87" spans="1:6" x14ac:dyDescent="0.2">
      <c r="A87" s="88">
        <v>7914</v>
      </c>
      <c r="B87" s="9" t="s">
        <v>2004</v>
      </c>
      <c r="C87" s="87" t="s">
        <v>1878</v>
      </c>
      <c r="D87" s="9" t="s">
        <v>862</v>
      </c>
      <c r="E87" s="9" t="s">
        <v>794</v>
      </c>
      <c r="F87" s="90">
        <v>41898</v>
      </c>
    </row>
    <row r="88" spans="1:6" x14ac:dyDescent="0.2">
      <c r="A88" s="88">
        <v>8014</v>
      </c>
      <c r="B88" s="9" t="s">
        <v>2005</v>
      </c>
      <c r="C88" s="87" t="s">
        <v>1878</v>
      </c>
      <c r="D88" s="9" t="s">
        <v>862</v>
      </c>
      <c r="E88" s="9" t="s">
        <v>794</v>
      </c>
      <c r="F88" s="90">
        <v>41898</v>
      </c>
    </row>
    <row r="89" spans="1:6" x14ac:dyDescent="0.2">
      <c r="A89" s="88">
        <v>8114</v>
      </c>
      <c r="B89" s="87" t="s">
        <v>2006</v>
      </c>
      <c r="C89" s="87" t="s">
        <v>2046</v>
      </c>
      <c r="D89" s="87" t="s">
        <v>1025</v>
      </c>
      <c r="E89" s="9" t="s">
        <v>794</v>
      </c>
      <c r="F89" s="90">
        <v>41906</v>
      </c>
    </row>
    <row r="90" spans="1:6" x14ac:dyDescent="0.2">
      <c r="A90" s="88">
        <v>8214</v>
      </c>
      <c r="B90" s="87" t="s">
        <v>2007</v>
      </c>
      <c r="C90" s="87" t="s">
        <v>1428</v>
      </c>
      <c r="D90" s="87" t="s">
        <v>1197</v>
      </c>
      <c r="E90" s="87" t="s">
        <v>807</v>
      </c>
      <c r="F90" s="90">
        <v>41906</v>
      </c>
    </row>
    <row r="91" spans="1:6" x14ac:dyDescent="0.2">
      <c r="A91" s="88">
        <v>8314</v>
      </c>
      <c r="B91" s="87" t="s">
        <v>2008</v>
      </c>
      <c r="C91" s="87" t="s">
        <v>195</v>
      </c>
      <c r="D91" s="87" t="s">
        <v>861</v>
      </c>
      <c r="E91" s="87" t="s">
        <v>717</v>
      </c>
      <c r="F91" s="90">
        <v>41907</v>
      </c>
    </row>
    <row r="92" spans="1:6" x14ac:dyDescent="0.2">
      <c r="A92" s="88">
        <v>8414</v>
      </c>
      <c r="B92" s="87" t="s">
        <v>2273</v>
      </c>
      <c r="C92" s="87" t="s">
        <v>1933</v>
      </c>
      <c r="D92" s="87" t="s">
        <v>861</v>
      </c>
      <c r="E92" s="87" t="s">
        <v>2269</v>
      </c>
      <c r="F92" s="90">
        <v>41907</v>
      </c>
    </row>
    <row r="93" spans="1:6" x14ac:dyDescent="0.2">
      <c r="A93" s="88">
        <v>8514</v>
      </c>
      <c r="B93" s="87" t="s">
        <v>2009</v>
      </c>
      <c r="C93" s="87" t="s">
        <v>1137</v>
      </c>
      <c r="D93" s="87" t="s">
        <v>1197</v>
      </c>
      <c r="E93" s="87" t="s">
        <v>696</v>
      </c>
      <c r="F93" s="90">
        <v>41911</v>
      </c>
    </row>
    <row r="94" spans="1:6" x14ac:dyDescent="0.2">
      <c r="A94" s="88">
        <v>8614</v>
      </c>
      <c r="B94" s="87" t="s">
        <v>2010</v>
      </c>
      <c r="C94" s="87" t="s">
        <v>1977</v>
      </c>
      <c r="D94" s="87" t="s">
        <v>861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2011</v>
      </c>
      <c r="C95" s="87" t="s">
        <v>1004</v>
      </c>
      <c r="D95" s="87" t="s">
        <v>861</v>
      </c>
      <c r="E95" s="87" t="s">
        <v>824</v>
      </c>
      <c r="F95" s="90">
        <v>41913</v>
      </c>
    </row>
    <row r="96" spans="1:6" x14ac:dyDescent="0.2">
      <c r="A96" s="88">
        <v>8814</v>
      </c>
      <c r="B96" s="87" t="s">
        <v>2012</v>
      </c>
      <c r="C96" s="87" t="s">
        <v>847</v>
      </c>
      <c r="D96" s="87" t="s">
        <v>861</v>
      </c>
      <c r="E96" s="87" t="s">
        <v>817</v>
      </c>
      <c r="F96" s="90">
        <v>41913</v>
      </c>
    </row>
    <row r="97" spans="1:6" x14ac:dyDescent="0.2">
      <c r="A97" s="88">
        <v>8914</v>
      </c>
      <c r="B97" s="87" t="s">
        <v>2013</v>
      </c>
      <c r="C97" s="87" t="s">
        <v>195</v>
      </c>
      <c r="D97" s="87" t="s">
        <v>861</v>
      </c>
      <c r="E97" s="87" t="s">
        <v>1188</v>
      </c>
      <c r="F97" s="90">
        <v>41913</v>
      </c>
    </row>
    <row r="98" spans="1:6" x14ac:dyDescent="0.2">
      <c r="A98" s="88">
        <v>9014</v>
      </c>
      <c r="B98" s="87" t="s">
        <v>2014</v>
      </c>
      <c r="C98" s="87" t="s">
        <v>856</v>
      </c>
      <c r="D98" s="87" t="s">
        <v>861</v>
      </c>
      <c r="E98" s="87" t="s">
        <v>828</v>
      </c>
      <c r="F98" s="90">
        <v>41913</v>
      </c>
    </row>
    <row r="99" spans="1:6" x14ac:dyDescent="0.2">
      <c r="A99" s="88">
        <v>9114</v>
      </c>
      <c r="B99" s="1" t="s">
        <v>2042</v>
      </c>
      <c r="C99" s="87" t="s">
        <v>1138</v>
      </c>
      <c r="D99" s="87" t="s">
        <v>861</v>
      </c>
      <c r="E99" s="87" t="s">
        <v>1720</v>
      </c>
      <c r="F99" s="90">
        <v>41913</v>
      </c>
    </row>
    <row r="100" spans="1:6" x14ac:dyDescent="0.2">
      <c r="A100" s="88">
        <v>9214</v>
      </c>
      <c r="B100" s="87" t="s">
        <v>2127</v>
      </c>
      <c r="C100" s="87" t="s">
        <v>195</v>
      </c>
      <c r="D100" s="87" t="s">
        <v>861</v>
      </c>
      <c r="E100" s="87" t="s">
        <v>888</v>
      </c>
      <c r="F100" s="90">
        <v>41913</v>
      </c>
    </row>
    <row r="101" spans="1:6" x14ac:dyDescent="0.2">
      <c r="A101" s="88">
        <v>9314</v>
      </c>
      <c r="B101" s="87" t="s">
        <v>2015</v>
      </c>
      <c r="C101" s="87" t="s">
        <v>195</v>
      </c>
      <c r="D101" s="87" t="s">
        <v>861</v>
      </c>
      <c r="E101" s="87" t="s">
        <v>815</v>
      </c>
      <c r="F101" s="90">
        <v>41913</v>
      </c>
    </row>
    <row r="102" spans="1:6" x14ac:dyDescent="0.2">
      <c r="A102" s="88">
        <v>9414</v>
      </c>
      <c r="B102" s="87" t="s">
        <v>2016</v>
      </c>
      <c r="C102" s="87" t="s">
        <v>2047</v>
      </c>
      <c r="D102" s="87" t="s">
        <v>862</v>
      </c>
      <c r="E102" s="87" t="s">
        <v>1720</v>
      </c>
      <c r="F102" s="90">
        <v>41914</v>
      </c>
    </row>
    <row r="103" spans="1:6" x14ac:dyDescent="0.2">
      <c r="A103" s="88">
        <v>9514</v>
      </c>
      <c r="B103" s="87" t="s">
        <v>2017</v>
      </c>
      <c r="C103" s="87" t="s">
        <v>1138</v>
      </c>
      <c r="D103" s="87" t="s">
        <v>861</v>
      </c>
      <c r="E103" s="87" t="s">
        <v>813</v>
      </c>
      <c r="F103" s="90">
        <v>41914</v>
      </c>
    </row>
    <row r="104" spans="1:6" x14ac:dyDescent="0.2">
      <c r="A104" s="88">
        <v>9614</v>
      </c>
      <c r="B104" s="87" t="s">
        <v>2018</v>
      </c>
      <c r="C104" s="87" t="s">
        <v>1138</v>
      </c>
      <c r="D104" s="87" t="s">
        <v>861</v>
      </c>
      <c r="E104" s="1" t="s">
        <v>807</v>
      </c>
      <c r="F104" s="90">
        <v>41914</v>
      </c>
    </row>
    <row r="105" spans="1:6" x14ac:dyDescent="0.2">
      <c r="A105" s="88">
        <v>9714</v>
      </c>
      <c r="B105" s="1" t="s">
        <v>2019</v>
      </c>
      <c r="C105" s="1" t="s">
        <v>1977</v>
      </c>
      <c r="D105" s="87" t="s">
        <v>861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2055</v>
      </c>
      <c r="C106" s="1" t="s">
        <v>195</v>
      </c>
      <c r="D106" s="87" t="s">
        <v>861</v>
      </c>
      <c r="E106" s="1" t="s">
        <v>807</v>
      </c>
      <c r="F106" s="90">
        <v>41914</v>
      </c>
    </row>
    <row r="107" spans="1:6" x14ac:dyDescent="0.2">
      <c r="A107" s="88">
        <v>9914</v>
      </c>
      <c r="B107" s="1" t="s">
        <v>2020</v>
      </c>
      <c r="C107" s="87" t="s">
        <v>1138</v>
      </c>
      <c r="D107" s="87" t="s">
        <v>861</v>
      </c>
      <c r="E107" s="1" t="s">
        <v>815</v>
      </c>
      <c r="F107" s="62">
        <v>41915</v>
      </c>
    </row>
    <row r="108" spans="1:6" x14ac:dyDescent="0.2">
      <c r="A108" s="88">
        <v>10014</v>
      </c>
      <c r="B108" s="1" t="s">
        <v>2021</v>
      </c>
      <c r="C108" s="87" t="s">
        <v>1138</v>
      </c>
      <c r="D108" s="87" t="s">
        <v>861</v>
      </c>
      <c r="E108" s="1" t="s">
        <v>813</v>
      </c>
      <c r="F108" s="62">
        <v>41915</v>
      </c>
    </row>
    <row r="109" spans="1:6" x14ac:dyDescent="0.2">
      <c r="A109" s="88">
        <v>10114</v>
      </c>
      <c r="B109" s="1" t="s">
        <v>2022</v>
      </c>
      <c r="C109" s="87" t="s">
        <v>1138</v>
      </c>
      <c r="D109" s="87" t="s">
        <v>861</v>
      </c>
      <c r="E109" s="1" t="s">
        <v>1187</v>
      </c>
      <c r="F109" s="62">
        <v>41915</v>
      </c>
    </row>
    <row r="110" spans="1:6" x14ac:dyDescent="0.2">
      <c r="A110" s="88">
        <v>10214</v>
      </c>
      <c r="B110" s="1" t="s">
        <v>2023</v>
      </c>
      <c r="C110" s="87" t="s">
        <v>1138</v>
      </c>
      <c r="D110" s="87" t="s">
        <v>861</v>
      </c>
      <c r="E110" s="1" t="s">
        <v>1720</v>
      </c>
      <c r="F110" s="62">
        <v>41915</v>
      </c>
    </row>
    <row r="111" spans="1:6" x14ac:dyDescent="0.2">
      <c r="A111" s="88">
        <v>10314</v>
      </c>
      <c r="B111" s="1" t="s">
        <v>2024</v>
      </c>
      <c r="C111" s="87" t="s">
        <v>1138</v>
      </c>
      <c r="D111" s="87" t="s">
        <v>861</v>
      </c>
      <c r="E111" s="1" t="s">
        <v>807</v>
      </c>
      <c r="F111" s="62">
        <v>41915</v>
      </c>
    </row>
    <row r="112" spans="1:6" x14ac:dyDescent="0.2">
      <c r="A112" s="88">
        <v>10414</v>
      </c>
      <c r="B112" s="1" t="s">
        <v>2025</v>
      </c>
      <c r="C112" s="1" t="s">
        <v>1664</v>
      </c>
      <c r="D112" s="65" t="s">
        <v>1197</v>
      </c>
      <c r="E112" s="1" t="s">
        <v>799</v>
      </c>
      <c r="F112" s="62">
        <v>41919</v>
      </c>
    </row>
    <row r="113" spans="1:8" x14ac:dyDescent="0.2">
      <c r="A113" s="88">
        <v>10514</v>
      </c>
      <c r="B113" s="1" t="s">
        <v>2026</v>
      </c>
      <c r="C113" s="87" t="s">
        <v>1138</v>
      </c>
      <c r="D113" s="87" t="s">
        <v>861</v>
      </c>
      <c r="E113" s="1" t="s">
        <v>1182</v>
      </c>
      <c r="F113" s="62">
        <v>41920</v>
      </c>
    </row>
    <row r="114" spans="1:8" x14ac:dyDescent="0.2">
      <c r="A114" s="88">
        <v>10614</v>
      </c>
      <c r="B114" s="1" t="s">
        <v>2027</v>
      </c>
      <c r="C114" s="1" t="s">
        <v>1664</v>
      </c>
      <c r="D114" s="87" t="s">
        <v>861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2028</v>
      </c>
      <c r="C115" s="1" t="s">
        <v>1137</v>
      </c>
      <c r="D115" s="87" t="s">
        <v>861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2029</v>
      </c>
      <c r="C116" s="84" t="s">
        <v>755</v>
      </c>
      <c r="D116" s="85" t="s">
        <v>2207</v>
      </c>
      <c r="E116" s="84" t="s">
        <v>2051</v>
      </c>
      <c r="F116" s="86">
        <v>41925</v>
      </c>
    </row>
    <row r="117" spans="1:8" x14ac:dyDescent="0.2">
      <c r="A117" s="83">
        <v>10914</v>
      </c>
      <c r="B117" s="84" t="s">
        <v>2030</v>
      </c>
      <c r="C117" s="85" t="s">
        <v>251</v>
      </c>
      <c r="D117" s="85" t="s">
        <v>2207</v>
      </c>
      <c r="E117" s="84" t="s">
        <v>2052</v>
      </c>
      <c r="F117" s="86">
        <v>41926</v>
      </c>
    </row>
    <row r="118" spans="1:8" x14ac:dyDescent="0.2">
      <c r="A118" s="83">
        <v>11014</v>
      </c>
      <c r="B118" s="84" t="s">
        <v>2031</v>
      </c>
      <c r="C118" s="85" t="s">
        <v>251</v>
      </c>
      <c r="D118" s="85" t="s">
        <v>2207</v>
      </c>
      <c r="E118" s="85" t="s">
        <v>2053</v>
      </c>
      <c r="F118" s="86">
        <v>41926</v>
      </c>
    </row>
    <row r="119" spans="1:8" x14ac:dyDescent="0.2">
      <c r="A119" s="88">
        <v>11114</v>
      </c>
      <c r="B119" s="63" t="s">
        <v>2032</v>
      </c>
      <c r="C119" s="63" t="s">
        <v>1977</v>
      </c>
      <c r="D119" s="87" t="s">
        <v>861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2033</v>
      </c>
      <c r="C120" s="85" t="s">
        <v>251</v>
      </c>
      <c r="D120" s="85" t="s">
        <v>2207</v>
      </c>
      <c r="E120" s="85" t="s">
        <v>2054</v>
      </c>
      <c r="F120" s="86">
        <v>41926</v>
      </c>
    </row>
    <row r="121" spans="1:8" x14ac:dyDescent="0.2">
      <c r="A121" s="88">
        <v>11314</v>
      </c>
      <c r="B121" s="63" t="s">
        <v>2034</v>
      </c>
      <c r="C121" s="87" t="s">
        <v>1138</v>
      </c>
      <c r="D121" s="87" t="s">
        <v>861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2035</v>
      </c>
      <c r="C122" s="63" t="s">
        <v>1977</v>
      </c>
      <c r="D122" s="87" t="s">
        <v>861</v>
      </c>
      <c r="E122" s="63" t="s">
        <v>719</v>
      </c>
      <c r="F122" s="62">
        <v>41928</v>
      </c>
    </row>
    <row r="123" spans="1:8" x14ac:dyDescent="0.2">
      <c r="A123" s="88">
        <v>11514</v>
      </c>
      <c r="B123" s="63" t="s">
        <v>2036</v>
      </c>
      <c r="C123" s="63" t="s">
        <v>993</v>
      </c>
      <c r="D123" s="65" t="s">
        <v>1197</v>
      </c>
      <c r="E123" s="63" t="s">
        <v>683</v>
      </c>
      <c r="F123" s="62">
        <v>41928</v>
      </c>
    </row>
    <row r="124" spans="1:8" x14ac:dyDescent="0.2">
      <c r="A124" s="88">
        <v>11614</v>
      </c>
      <c r="B124" s="63" t="s">
        <v>2037</v>
      </c>
      <c r="C124" s="87" t="s">
        <v>1138</v>
      </c>
      <c r="D124" s="87" t="s">
        <v>861</v>
      </c>
      <c r="E124" s="63" t="s">
        <v>1188</v>
      </c>
      <c r="F124" s="62">
        <v>41933</v>
      </c>
    </row>
    <row r="125" spans="1:8" x14ac:dyDescent="0.2">
      <c r="A125" s="88">
        <v>11714</v>
      </c>
      <c r="B125" s="63" t="s">
        <v>2038</v>
      </c>
      <c r="C125" s="87" t="s">
        <v>1138</v>
      </c>
      <c r="D125" s="87" t="s">
        <v>861</v>
      </c>
      <c r="E125" s="65" t="s">
        <v>799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2039</v>
      </c>
      <c r="C126" s="65" t="s">
        <v>2048</v>
      </c>
      <c r="D126" s="87" t="s">
        <v>861</v>
      </c>
      <c r="E126" s="65" t="s">
        <v>813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2040</v>
      </c>
      <c r="C127" s="65" t="s">
        <v>2048</v>
      </c>
      <c r="D127" s="87" t="s">
        <v>861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2041</v>
      </c>
      <c r="C128" s="65" t="s">
        <v>1661</v>
      </c>
      <c r="D128" s="65" t="s">
        <v>1197</v>
      </c>
      <c r="E128" s="65" t="s">
        <v>828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2094</v>
      </c>
      <c r="C129" s="65" t="s">
        <v>2123</v>
      </c>
      <c r="D129" s="65" t="s">
        <v>1197</v>
      </c>
      <c r="E129" s="65" t="s">
        <v>2269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2097</v>
      </c>
      <c r="C130" s="65" t="s">
        <v>2048</v>
      </c>
      <c r="D130" s="65" t="s">
        <v>861</v>
      </c>
      <c r="E130" s="65" t="s">
        <v>1212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2096</v>
      </c>
      <c r="C131" s="65" t="s">
        <v>2048</v>
      </c>
      <c r="D131" s="65" t="s">
        <v>861</v>
      </c>
      <c r="E131" s="65" t="s">
        <v>719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2095</v>
      </c>
      <c r="C132" s="65" t="s">
        <v>195</v>
      </c>
      <c r="D132" s="65" t="s">
        <v>861</v>
      </c>
      <c r="E132" s="65" t="s">
        <v>683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2098</v>
      </c>
      <c r="C133" s="65" t="s">
        <v>2048</v>
      </c>
      <c r="D133" s="65" t="s">
        <v>861</v>
      </c>
      <c r="E133" s="65" t="s">
        <v>1188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2099</v>
      </c>
      <c r="C134" s="65" t="s">
        <v>2048</v>
      </c>
      <c r="D134" s="65" t="s">
        <v>861</v>
      </c>
      <c r="E134" s="65" t="s">
        <v>683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2100</v>
      </c>
      <c r="C135" s="65" t="s">
        <v>1138</v>
      </c>
      <c r="D135" s="65" t="s">
        <v>861</v>
      </c>
      <c r="E135" s="65" t="s">
        <v>1212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2101</v>
      </c>
      <c r="C136" s="65" t="s">
        <v>1977</v>
      </c>
      <c r="D136" s="65" t="s">
        <v>861</v>
      </c>
      <c r="E136" s="65" t="s">
        <v>1714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2102</v>
      </c>
      <c r="C137" s="65" t="s">
        <v>2124</v>
      </c>
      <c r="D137" s="65" t="s">
        <v>1197</v>
      </c>
      <c r="E137" s="65" t="s">
        <v>2126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2103</v>
      </c>
      <c r="C138" s="65" t="s">
        <v>1428</v>
      </c>
      <c r="D138" s="65" t="s">
        <v>861</v>
      </c>
      <c r="E138" s="65" t="s">
        <v>888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2104</v>
      </c>
      <c r="C139" s="65" t="s">
        <v>1137</v>
      </c>
      <c r="D139" s="65" t="s">
        <v>1197</v>
      </c>
      <c r="E139" s="65" t="s">
        <v>719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2105</v>
      </c>
      <c r="C140" s="65" t="s">
        <v>1459</v>
      </c>
      <c r="D140" s="65" t="s">
        <v>861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2106</v>
      </c>
      <c r="C141" s="65" t="s">
        <v>853</v>
      </c>
      <c r="D141" s="65" t="s">
        <v>861</v>
      </c>
      <c r="E141" s="65" t="s">
        <v>813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2107</v>
      </c>
      <c r="C142" s="65" t="s">
        <v>846</v>
      </c>
      <c r="D142" s="65" t="s">
        <v>861</v>
      </c>
      <c r="E142" s="65" t="s">
        <v>828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2108</v>
      </c>
      <c r="C143" s="94" t="s">
        <v>2125</v>
      </c>
      <c r="D143" s="65" t="s">
        <v>2620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2109</v>
      </c>
      <c r="C144" s="65" t="s">
        <v>1137</v>
      </c>
      <c r="D144" s="65" t="s">
        <v>1197</v>
      </c>
      <c r="E144" s="65" t="s">
        <v>719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2110</v>
      </c>
      <c r="C145" s="65" t="s">
        <v>1137</v>
      </c>
      <c r="D145" s="65" t="s">
        <v>1197</v>
      </c>
      <c r="E145" s="65" t="s">
        <v>719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2111</v>
      </c>
      <c r="C146" s="65" t="s">
        <v>842</v>
      </c>
      <c r="D146" s="65" t="s">
        <v>1197</v>
      </c>
      <c r="E146" s="65" t="s">
        <v>1182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2112</v>
      </c>
      <c r="C147" s="65" t="s">
        <v>1459</v>
      </c>
      <c r="D147" s="65" t="s">
        <v>861</v>
      </c>
      <c r="E147" s="65" t="s">
        <v>813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2113</v>
      </c>
      <c r="C148" s="65" t="s">
        <v>1459</v>
      </c>
      <c r="D148" s="65" t="s">
        <v>861</v>
      </c>
      <c r="E148" s="63" t="s">
        <v>815</v>
      </c>
      <c r="F148" s="66">
        <v>41981</v>
      </c>
    </row>
    <row r="149" spans="1:8" x14ac:dyDescent="0.2">
      <c r="A149" s="88">
        <v>14114</v>
      </c>
      <c r="B149" s="63" t="s">
        <v>2114</v>
      </c>
      <c r="C149" s="63" t="s">
        <v>1667</v>
      </c>
      <c r="D149" s="65" t="s">
        <v>861</v>
      </c>
      <c r="E149" s="63" t="s">
        <v>683</v>
      </c>
      <c r="F149" s="66">
        <v>41981</v>
      </c>
    </row>
    <row r="150" spans="1:8" x14ac:dyDescent="0.2">
      <c r="A150" s="88">
        <v>14214</v>
      </c>
      <c r="B150" s="63" t="s">
        <v>2115</v>
      </c>
      <c r="C150" s="63" t="s">
        <v>842</v>
      </c>
      <c r="D150" s="65" t="s">
        <v>861</v>
      </c>
      <c r="E150" s="63" t="s">
        <v>696</v>
      </c>
      <c r="F150" s="62">
        <v>41983</v>
      </c>
    </row>
    <row r="151" spans="1:8" x14ac:dyDescent="0.2">
      <c r="A151" s="88">
        <v>14314</v>
      </c>
      <c r="B151" s="63" t="s">
        <v>2116</v>
      </c>
      <c r="C151" s="63" t="s">
        <v>2046</v>
      </c>
      <c r="D151" s="63" t="s">
        <v>862</v>
      </c>
      <c r="E151" s="63" t="s">
        <v>794</v>
      </c>
      <c r="F151" s="62">
        <v>41983</v>
      </c>
    </row>
    <row r="152" spans="1:8" x14ac:dyDescent="0.2">
      <c r="A152" s="88">
        <v>14414</v>
      </c>
      <c r="B152" s="63" t="s">
        <v>2117</v>
      </c>
      <c r="C152" s="63" t="s">
        <v>2046</v>
      </c>
      <c r="D152" s="63" t="s">
        <v>862</v>
      </c>
      <c r="E152" s="63" t="s">
        <v>794</v>
      </c>
      <c r="F152" s="62">
        <v>41983</v>
      </c>
    </row>
    <row r="153" spans="1:8" x14ac:dyDescent="0.2">
      <c r="A153" s="88">
        <v>14514</v>
      </c>
      <c r="B153" s="1" t="s">
        <v>2122</v>
      </c>
      <c r="C153" s="65" t="s">
        <v>2123</v>
      </c>
      <c r="D153" s="65" t="s">
        <v>1197</v>
      </c>
      <c r="E153" s="63" t="s">
        <v>2269</v>
      </c>
      <c r="F153" s="62">
        <v>41984</v>
      </c>
    </row>
    <row r="154" spans="1:8" x14ac:dyDescent="0.2">
      <c r="A154" s="88">
        <v>14614</v>
      </c>
      <c r="B154" s="63" t="s">
        <v>2118</v>
      </c>
      <c r="C154" s="1" t="s">
        <v>853</v>
      </c>
      <c r="D154" s="65" t="s">
        <v>861</v>
      </c>
      <c r="E154" s="63" t="s">
        <v>1188</v>
      </c>
      <c r="F154" s="62">
        <v>41984</v>
      </c>
    </row>
    <row r="155" spans="1:8" x14ac:dyDescent="0.2">
      <c r="A155" s="88">
        <v>14714</v>
      </c>
      <c r="B155" s="63" t="s">
        <v>2119</v>
      </c>
      <c r="C155" s="1" t="s">
        <v>842</v>
      </c>
      <c r="D155" s="65" t="s">
        <v>861</v>
      </c>
      <c r="E155" s="63" t="s">
        <v>1193</v>
      </c>
      <c r="F155" s="62">
        <v>41985</v>
      </c>
    </row>
    <row r="156" spans="1:8" x14ac:dyDescent="0.2">
      <c r="A156" s="88">
        <v>14814</v>
      </c>
      <c r="B156" s="63" t="s">
        <v>2120</v>
      </c>
      <c r="C156" s="1" t="s">
        <v>730</v>
      </c>
      <c r="D156" s="65" t="s">
        <v>1197</v>
      </c>
      <c r="E156" s="63" t="s">
        <v>1212</v>
      </c>
      <c r="F156" s="62">
        <v>41990</v>
      </c>
    </row>
    <row r="157" spans="1:8" x14ac:dyDescent="0.2">
      <c r="A157" s="88">
        <v>14914</v>
      </c>
      <c r="B157" s="63" t="s">
        <v>2121</v>
      </c>
      <c r="C157" s="63" t="s">
        <v>1664</v>
      </c>
      <c r="D157" s="65" t="s">
        <v>861</v>
      </c>
      <c r="E157" s="63" t="s">
        <v>1188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 xr:uid="{00000000-0009-0000-0000-00000A000000}"/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 xr:uid="{00000000-0002-0000-0A00-000000000000}">
      <formula1>$M$50:$M$128</formula1>
    </dataValidation>
    <dataValidation type="list" allowBlank="1" showInputMessage="1" showErrorMessage="1" sqref="A1:A5" xr:uid="{00000000-0002-0000-0A00-000001000000}">
      <formula1>$L$50:$L$173</formula1>
    </dataValidation>
    <dataValidation type="list" allowBlank="1" showInputMessage="1" showErrorMessage="1" errorTitle="ERRO!" sqref="H1:H5" xr:uid="{00000000-0002-0000-0A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6"/>
  <sheetViews>
    <sheetView topLeftCell="A13" workbookViewId="0">
      <selection activeCell="D31" sqref="D31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A2" s="1"/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A3" s="1"/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A4" s="1"/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113</v>
      </c>
      <c r="B9" s="1" t="s">
        <v>268</v>
      </c>
      <c r="C9" s="1" t="s">
        <v>1137</v>
      </c>
      <c r="D9" s="1" t="s">
        <v>861</v>
      </c>
      <c r="E9" s="1" t="s">
        <v>1718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861</v>
      </c>
      <c r="E10" s="1" t="s">
        <v>813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861</v>
      </c>
      <c r="E11" s="1" t="s">
        <v>683</v>
      </c>
      <c r="F11" s="3">
        <v>41284</v>
      </c>
      <c r="H11" s="102" t="s">
        <v>1202</v>
      </c>
      <c r="I11" s="102">
        <f>COUNTIF($D$9:$D$5003,"PTE")</f>
        <v>45</v>
      </c>
    </row>
    <row r="12" spans="1:9" ht="13.5" thickBot="1" x14ac:dyDescent="0.25">
      <c r="A12" s="2">
        <v>413</v>
      </c>
      <c r="B12" s="63" t="s">
        <v>1885</v>
      </c>
      <c r="C12" s="1" t="s">
        <v>1693</v>
      </c>
      <c r="D12" s="1" t="s">
        <v>1197</v>
      </c>
      <c r="E12" s="1" t="s">
        <v>1187</v>
      </c>
      <c r="F12" s="3">
        <v>41285</v>
      </c>
      <c r="H12" s="102" t="s">
        <v>1201</v>
      </c>
      <c r="I12" s="102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1137</v>
      </c>
      <c r="D13" s="1" t="s">
        <v>862</v>
      </c>
      <c r="E13" s="1" t="s">
        <v>632</v>
      </c>
      <c r="F13" s="3">
        <v>41291</v>
      </c>
      <c r="H13" s="102" t="s">
        <v>1200</v>
      </c>
      <c r="I13" s="102">
        <f>COUNTIF($D$9:$D$5003,"PF")</f>
        <v>22</v>
      </c>
    </row>
    <row r="14" spans="1:9" ht="13.5" thickBot="1" x14ac:dyDescent="0.25">
      <c r="A14" s="67">
        <v>613</v>
      </c>
      <c r="B14" s="70" t="s">
        <v>273</v>
      </c>
      <c r="C14" s="68" t="s">
        <v>723</v>
      </c>
      <c r="D14" s="70" t="s">
        <v>2207</v>
      </c>
      <c r="E14" s="70" t="s">
        <v>274</v>
      </c>
      <c r="F14" s="72">
        <v>41292</v>
      </c>
      <c r="H14" s="102" t="s">
        <v>1199</v>
      </c>
      <c r="I14" s="102">
        <f>COUNTIF($D$9:$D$5003,"PF/PTE")</f>
        <v>29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2207</v>
      </c>
      <c r="E15" s="70" t="s">
        <v>276</v>
      </c>
      <c r="F15" s="72">
        <v>41292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861</v>
      </c>
      <c r="E16" s="63" t="s">
        <v>1718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847</v>
      </c>
      <c r="D17" s="63" t="s">
        <v>861</v>
      </c>
      <c r="E17" s="63" t="s">
        <v>240</v>
      </c>
      <c r="F17" s="3">
        <v>41292</v>
      </c>
      <c r="H17" s="101" t="s">
        <v>2620</v>
      </c>
      <c r="I17" s="101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862</v>
      </c>
      <c r="E18" s="63" t="s">
        <v>877</v>
      </c>
      <c r="F18" s="3">
        <v>41302</v>
      </c>
      <c r="H18" s="102" t="s">
        <v>2207</v>
      </c>
      <c r="I18" s="102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2207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1137</v>
      </c>
      <c r="D20" s="63" t="s">
        <v>861</v>
      </c>
      <c r="E20" s="63" t="s">
        <v>719</v>
      </c>
      <c r="F20" s="3">
        <v>41311</v>
      </c>
      <c r="H20" s="58" t="s">
        <v>1204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1664</v>
      </c>
      <c r="D21" s="63" t="s">
        <v>1197</v>
      </c>
      <c r="E21" s="63" t="s">
        <v>1718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861</v>
      </c>
      <c r="E22" s="63" t="s">
        <v>828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1197</v>
      </c>
      <c r="E23" s="1" t="s">
        <v>709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859</v>
      </c>
      <c r="D24" s="1" t="s">
        <v>1197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1145</v>
      </c>
      <c r="D25" s="1" t="s">
        <v>861</v>
      </c>
      <c r="E25" s="1" t="s">
        <v>813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1145</v>
      </c>
      <c r="D26" s="1" t="s">
        <v>861</v>
      </c>
      <c r="E26" s="1" t="s">
        <v>717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1145</v>
      </c>
      <c r="D27" s="1" t="s">
        <v>861</v>
      </c>
      <c r="E27" s="1" t="s">
        <v>888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847</v>
      </c>
      <c r="D28" s="1" t="s">
        <v>1197</v>
      </c>
      <c r="E28" s="1" t="s">
        <v>830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772</v>
      </c>
      <c r="D29" s="1" t="s">
        <v>862</v>
      </c>
      <c r="E29" s="1" t="s">
        <v>811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862</v>
      </c>
      <c r="E30" s="1" t="s">
        <v>1719</v>
      </c>
      <c r="F30" s="3">
        <v>41355</v>
      </c>
    </row>
    <row r="31" spans="1:9" x14ac:dyDescent="0.2">
      <c r="A31" s="88">
        <v>2313</v>
      </c>
      <c r="B31" s="63" t="s">
        <v>1768</v>
      </c>
      <c r="C31" s="1" t="s">
        <v>299</v>
      </c>
      <c r="D31" s="1" t="s">
        <v>862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862</v>
      </c>
      <c r="E32" s="1" t="s">
        <v>1720</v>
      </c>
      <c r="F32" s="3">
        <v>41359</v>
      </c>
    </row>
    <row r="33" spans="1:6" x14ac:dyDescent="0.2">
      <c r="A33" s="88">
        <v>2513</v>
      </c>
      <c r="B33" s="63" t="s">
        <v>1769</v>
      </c>
      <c r="C33" s="63" t="s">
        <v>1767</v>
      </c>
      <c r="D33" s="63" t="s">
        <v>861</v>
      </c>
      <c r="E33" s="1" t="s">
        <v>719</v>
      </c>
      <c r="F33" s="62">
        <v>41366</v>
      </c>
    </row>
    <row r="34" spans="1:6" x14ac:dyDescent="0.2">
      <c r="A34" s="88">
        <v>2613</v>
      </c>
      <c r="B34" s="63" t="s">
        <v>1770</v>
      </c>
      <c r="C34" s="63" t="s">
        <v>1783</v>
      </c>
      <c r="D34" s="63" t="s">
        <v>1025</v>
      </c>
      <c r="E34" s="21" t="s">
        <v>796</v>
      </c>
      <c r="F34" s="62">
        <v>41381</v>
      </c>
    </row>
    <row r="35" spans="1:6" x14ac:dyDescent="0.2">
      <c r="A35" s="88">
        <v>2713</v>
      </c>
      <c r="B35" s="63" t="s">
        <v>1771</v>
      </c>
      <c r="C35" s="63" t="s">
        <v>1784</v>
      </c>
      <c r="D35" s="63" t="s">
        <v>861</v>
      </c>
      <c r="E35" s="1" t="s">
        <v>674</v>
      </c>
      <c r="F35" s="62">
        <v>41381</v>
      </c>
    </row>
    <row r="36" spans="1:6" x14ac:dyDescent="0.2">
      <c r="A36" s="88">
        <v>2813</v>
      </c>
      <c r="B36" s="63" t="s">
        <v>1772</v>
      </c>
      <c r="C36" s="63" t="s">
        <v>1145</v>
      </c>
      <c r="D36" s="63" t="s">
        <v>861</v>
      </c>
      <c r="E36" s="1" t="s">
        <v>828</v>
      </c>
      <c r="F36" s="62">
        <v>41382</v>
      </c>
    </row>
    <row r="37" spans="1:6" x14ac:dyDescent="0.2">
      <c r="A37" s="88">
        <v>2913</v>
      </c>
      <c r="B37" s="63" t="s">
        <v>1773</v>
      </c>
      <c r="C37" s="63" t="s">
        <v>1137</v>
      </c>
      <c r="D37" s="63" t="s">
        <v>1197</v>
      </c>
      <c r="E37" s="1" t="s">
        <v>828</v>
      </c>
      <c r="F37" s="62">
        <v>41383</v>
      </c>
    </row>
    <row r="38" spans="1:6" x14ac:dyDescent="0.2">
      <c r="A38" s="88">
        <v>3013</v>
      </c>
      <c r="B38" s="63" t="s">
        <v>1785</v>
      </c>
      <c r="C38" s="63" t="s">
        <v>731</v>
      </c>
      <c r="D38" s="63" t="s">
        <v>862</v>
      </c>
      <c r="E38" s="1" t="s">
        <v>1719</v>
      </c>
      <c r="F38" s="62">
        <v>41383</v>
      </c>
    </row>
    <row r="39" spans="1:6" x14ac:dyDescent="0.2">
      <c r="A39" s="88">
        <v>3113</v>
      </c>
      <c r="B39" s="63" t="s">
        <v>1774</v>
      </c>
      <c r="C39" s="1" t="s">
        <v>1786</v>
      </c>
      <c r="D39" s="63" t="s">
        <v>862</v>
      </c>
      <c r="E39" s="1" t="s">
        <v>796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847</v>
      </c>
      <c r="D40" s="63" t="s">
        <v>1197</v>
      </c>
      <c r="E40" s="63" t="s">
        <v>1792</v>
      </c>
      <c r="F40" s="62">
        <v>41386</v>
      </c>
    </row>
    <row r="41" spans="1:6" x14ac:dyDescent="0.2">
      <c r="A41" s="88">
        <v>3313</v>
      </c>
      <c r="B41" s="63" t="s">
        <v>2274</v>
      </c>
      <c r="C41" s="1" t="s">
        <v>1787</v>
      </c>
      <c r="D41" s="63" t="s">
        <v>861</v>
      </c>
      <c r="E41" s="1" t="s">
        <v>2269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1783</v>
      </c>
      <c r="D42" s="63" t="s">
        <v>862</v>
      </c>
      <c r="E42" s="1" t="s">
        <v>796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839</v>
      </c>
      <c r="D43" s="63" t="s">
        <v>862</v>
      </c>
      <c r="E43" s="1" t="s">
        <v>796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1788</v>
      </c>
      <c r="D44" s="63" t="s">
        <v>1197</v>
      </c>
      <c r="E44" s="1" t="s">
        <v>1726</v>
      </c>
      <c r="F44" s="62">
        <v>41390</v>
      </c>
    </row>
    <row r="45" spans="1:6" x14ac:dyDescent="0.2">
      <c r="A45" s="88">
        <v>3713</v>
      </c>
      <c r="B45" s="63" t="s">
        <v>1775</v>
      </c>
      <c r="C45" s="63" t="s">
        <v>838</v>
      </c>
      <c r="D45" s="63" t="s">
        <v>861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1776</v>
      </c>
      <c r="C46" s="63" t="s">
        <v>1789</v>
      </c>
      <c r="D46" s="63" t="s">
        <v>1197</v>
      </c>
      <c r="E46" s="63" t="s">
        <v>709</v>
      </c>
      <c r="F46" s="62">
        <v>41393</v>
      </c>
    </row>
    <row r="47" spans="1:6" x14ac:dyDescent="0.2">
      <c r="A47" s="88">
        <v>3913</v>
      </c>
      <c r="B47" s="63" t="s">
        <v>1777</v>
      </c>
      <c r="C47" s="63" t="s">
        <v>1137</v>
      </c>
      <c r="D47" s="63" t="s">
        <v>861</v>
      </c>
      <c r="E47" s="63" t="s">
        <v>1212</v>
      </c>
      <c r="F47" s="62">
        <v>41408</v>
      </c>
    </row>
    <row r="48" spans="1:6" x14ac:dyDescent="0.2">
      <c r="A48" s="88">
        <v>4013</v>
      </c>
      <c r="B48" s="63" t="s">
        <v>1778</v>
      </c>
      <c r="C48" s="63" t="s">
        <v>846</v>
      </c>
      <c r="D48" s="63" t="s">
        <v>861</v>
      </c>
      <c r="E48" s="63" t="s">
        <v>683</v>
      </c>
      <c r="F48" s="62">
        <v>41410</v>
      </c>
    </row>
    <row r="49" spans="1:6" x14ac:dyDescent="0.2">
      <c r="A49" s="88">
        <v>4113</v>
      </c>
      <c r="B49" s="63" t="s">
        <v>1779</v>
      </c>
      <c r="C49" s="63" t="s">
        <v>312</v>
      </c>
      <c r="D49" s="63" t="s">
        <v>861</v>
      </c>
      <c r="E49" s="63" t="s">
        <v>683</v>
      </c>
      <c r="F49" s="62">
        <v>41410</v>
      </c>
    </row>
    <row r="50" spans="1:6" x14ac:dyDescent="0.2">
      <c r="A50" s="88">
        <v>4213</v>
      </c>
      <c r="B50" s="63" t="s">
        <v>1780</v>
      </c>
      <c r="C50" s="63" t="s">
        <v>1790</v>
      </c>
      <c r="D50" s="63" t="s">
        <v>254</v>
      </c>
      <c r="E50" s="63" t="s">
        <v>1782</v>
      </c>
      <c r="F50" s="62">
        <v>41410</v>
      </c>
    </row>
    <row r="51" spans="1:6" x14ac:dyDescent="0.2">
      <c r="A51" s="88">
        <v>4313</v>
      </c>
      <c r="B51" s="63" t="s">
        <v>1781</v>
      </c>
      <c r="C51" s="63" t="s">
        <v>1791</v>
      </c>
      <c r="D51" s="63" t="s">
        <v>862</v>
      </c>
      <c r="E51" s="63" t="s">
        <v>1720</v>
      </c>
      <c r="F51" s="62">
        <v>41422</v>
      </c>
    </row>
    <row r="52" spans="1:6" x14ac:dyDescent="0.2">
      <c r="A52" s="88">
        <v>4413</v>
      </c>
      <c r="B52" s="63" t="s">
        <v>1793</v>
      </c>
      <c r="C52" s="63" t="s">
        <v>1794</v>
      </c>
      <c r="D52" s="63" t="s">
        <v>861</v>
      </c>
      <c r="E52" s="63" t="s">
        <v>1721</v>
      </c>
      <c r="F52" s="62">
        <v>41425</v>
      </c>
    </row>
    <row r="53" spans="1:6" x14ac:dyDescent="0.2">
      <c r="A53" s="88">
        <v>4513</v>
      </c>
      <c r="B53" s="63" t="s">
        <v>1795</v>
      </c>
      <c r="C53" s="63" t="s">
        <v>1664</v>
      </c>
      <c r="D53" s="63" t="s">
        <v>861</v>
      </c>
      <c r="E53" s="63" t="s">
        <v>830</v>
      </c>
      <c r="F53" s="62">
        <v>41425</v>
      </c>
    </row>
    <row r="54" spans="1:6" x14ac:dyDescent="0.2">
      <c r="A54" s="88">
        <v>4613</v>
      </c>
      <c r="B54" s="63" t="s">
        <v>1796</v>
      </c>
      <c r="C54" s="63" t="s">
        <v>1137</v>
      </c>
      <c r="D54" s="63" t="s">
        <v>1197</v>
      </c>
      <c r="E54" s="63" t="s">
        <v>828</v>
      </c>
      <c r="F54" s="62">
        <v>41429</v>
      </c>
    </row>
    <row r="55" spans="1:6" x14ac:dyDescent="0.2">
      <c r="A55" s="88">
        <v>4713</v>
      </c>
      <c r="B55" s="63" t="s">
        <v>1797</v>
      </c>
      <c r="C55" s="63" t="s">
        <v>1178</v>
      </c>
      <c r="D55" s="63" t="s">
        <v>1197</v>
      </c>
      <c r="E55" s="63" t="s">
        <v>813</v>
      </c>
      <c r="F55" s="62">
        <v>41429</v>
      </c>
    </row>
    <row r="56" spans="1:6" x14ac:dyDescent="0.2">
      <c r="A56" s="88">
        <v>4813</v>
      </c>
      <c r="B56" s="63" t="s">
        <v>1798</v>
      </c>
      <c r="C56" s="63" t="s">
        <v>689</v>
      </c>
      <c r="D56" s="63" t="s">
        <v>1197</v>
      </c>
      <c r="E56" s="63" t="s">
        <v>1799</v>
      </c>
      <c r="F56" s="62">
        <v>41431</v>
      </c>
    </row>
    <row r="57" spans="1:6" x14ac:dyDescent="0.2">
      <c r="A57" s="88">
        <v>4913</v>
      </c>
      <c r="B57" s="63" t="s">
        <v>1800</v>
      </c>
      <c r="C57" s="63" t="s">
        <v>689</v>
      </c>
      <c r="D57" s="63" t="s">
        <v>1197</v>
      </c>
      <c r="E57" s="63" t="s">
        <v>1799</v>
      </c>
      <c r="F57" s="62">
        <v>41449</v>
      </c>
    </row>
    <row r="58" spans="1:6" x14ac:dyDescent="0.2">
      <c r="A58" s="88">
        <v>5013</v>
      </c>
      <c r="B58" s="63" t="s">
        <v>1801</v>
      </c>
      <c r="C58" s="63" t="s">
        <v>838</v>
      </c>
      <c r="D58" s="63" t="s">
        <v>861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1802</v>
      </c>
      <c r="C59" s="63" t="s">
        <v>1137</v>
      </c>
      <c r="D59" s="63" t="s">
        <v>861</v>
      </c>
      <c r="E59" s="63" t="s">
        <v>696</v>
      </c>
      <c r="F59" s="62">
        <v>41451</v>
      </c>
    </row>
    <row r="60" spans="1:6" x14ac:dyDescent="0.2">
      <c r="A60" s="88">
        <v>5213</v>
      </c>
      <c r="B60" s="63" t="s">
        <v>1805</v>
      </c>
      <c r="C60" s="63" t="s">
        <v>1784</v>
      </c>
      <c r="D60" s="63" t="s">
        <v>861</v>
      </c>
      <c r="E60" s="63" t="s">
        <v>739</v>
      </c>
      <c r="F60" s="62">
        <v>41451</v>
      </c>
    </row>
    <row r="61" spans="1:6" x14ac:dyDescent="0.2">
      <c r="A61" s="88">
        <v>5313</v>
      </c>
      <c r="B61" s="63" t="s">
        <v>1803</v>
      </c>
      <c r="C61" s="63" t="s">
        <v>1804</v>
      </c>
      <c r="D61" s="63" t="s">
        <v>862</v>
      </c>
      <c r="E61" s="63" t="s">
        <v>1720</v>
      </c>
      <c r="F61" s="62">
        <v>41453</v>
      </c>
    </row>
    <row r="62" spans="1:6" x14ac:dyDescent="0.2">
      <c r="A62" s="88">
        <v>5413</v>
      </c>
      <c r="B62" s="63" t="s">
        <v>1806</v>
      </c>
      <c r="C62" s="63" t="s">
        <v>146</v>
      </c>
      <c r="D62" s="63" t="s">
        <v>861</v>
      </c>
      <c r="E62" s="63" t="s">
        <v>1212</v>
      </c>
      <c r="F62" s="62">
        <v>41453</v>
      </c>
    </row>
    <row r="63" spans="1:6" x14ac:dyDescent="0.2">
      <c r="A63" s="88">
        <v>5513</v>
      </c>
      <c r="B63" s="63" t="s">
        <v>1807</v>
      </c>
      <c r="C63" s="63" t="s">
        <v>1428</v>
      </c>
      <c r="D63" s="63" t="s">
        <v>861</v>
      </c>
      <c r="E63" s="63" t="s">
        <v>813</v>
      </c>
      <c r="F63" s="62">
        <v>41453</v>
      </c>
    </row>
    <row r="64" spans="1:6" x14ac:dyDescent="0.2">
      <c r="A64" s="88">
        <v>5613</v>
      </c>
      <c r="B64" s="63" t="s">
        <v>1808</v>
      </c>
      <c r="C64" s="63" t="s">
        <v>1178</v>
      </c>
      <c r="D64" s="63" t="s">
        <v>861</v>
      </c>
      <c r="E64" s="63" t="s">
        <v>1188</v>
      </c>
      <c r="F64" s="62">
        <v>41456</v>
      </c>
    </row>
    <row r="65" spans="1:6" x14ac:dyDescent="0.2">
      <c r="A65" s="88">
        <v>5713</v>
      </c>
      <c r="B65" s="63" t="s">
        <v>1809</v>
      </c>
      <c r="C65" s="1" t="s">
        <v>1810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1811</v>
      </c>
      <c r="C66" s="63" t="s">
        <v>1812</v>
      </c>
      <c r="D66" s="63" t="s">
        <v>1197</v>
      </c>
      <c r="E66" s="63" t="s">
        <v>1714</v>
      </c>
      <c r="F66" s="62">
        <v>41456</v>
      </c>
    </row>
    <row r="67" spans="1:6" x14ac:dyDescent="0.2">
      <c r="A67" s="88">
        <v>5913</v>
      </c>
      <c r="B67" s="63" t="s">
        <v>1813</v>
      </c>
      <c r="C67" s="63" t="s">
        <v>113</v>
      </c>
      <c r="D67" s="63" t="s">
        <v>861</v>
      </c>
      <c r="E67" s="63" t="s">
        <v>830</v>
      </c>
      <c r="F67" s="62">
        <v>41456</v>
      </c>
    </row>
    <row r="68" spans="1:6" x14ac:dyDescent="0.2">
      <c r="A68" s="88">
        <v>6013</v>
      </c>
      <c r="B68" s="63" t="s">
        <v>1814</v>
      </c>
      <c r="C68" s="63" t="s">
        <v>1815</v>
      </c>
      <c r="D68" s="63" t="s">
        <v>861</v>
      </c>
      <c r="E68" s="63" t="s">
        <v>1188</v>
      </c>
      <c r="F68" s="62">
        <v>41457</v>
      </c>
    </row>
    <row r="69" spans="1:6" x14ac:dyDescent="0.2">
      <c r="A69" s="88">
        <v>6113</v>
      </c>
      <c r="B69" s="63" t="s">
        <v>1816</v>
      </c>
      <c r="C69" s="63" t="s">
        <v>1815</v>
      </c>
      <c r="D69" s="63" t="s">
        <v>861</v>
      </c>
      <c r="E69" s="63" t="s">
        <v>683</v>
      </c>
      <c r="F69" s="62">
        <v>41457</v>
      </c>
    </row>
    <row r="70" spans="1:6" x14ac:dyDescent="0.2">
      <c r="A70" s="88">
        <v>6213</v>
      </c>
      <c r="B70" s="63" t="s">
        <v>1817</v>
      </c>
      <c r="C70" s="63" t="s">
        <v>757</v>
      </c>
      <c r="D70" s="63" t="s">
        <v>862</v>
      </c>
      <c r="E70" s="63" t="s">
        <v>877</v>
      </c>
      <c r="F70" s="62">
        <v>41460</v>
      </c>
    </row>
    <row r="71" spans="1:6" x14ac:dyDescent="0.2">
      <c r="A71" s="88">
        <v>6313</v>
      </c>
      <c r="B71" s="63" t="s">
        <v>1818</v>
      </c>
      <c r="C71" s="63" t="s">
        <v>1453</v>
      </c>
      <c r="D71" s="63" t="s">
        <v>1197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1819</v>
      </c>
      <c r="C72" s="63" t="s">
        <v>838</v>
      </c>
      <c r="D72" s="63" t="s">
        <v>1197</v>
      </c>
      <c r="E72" s="63" t="s">
        <v>1726</v>
      </c>
      <c r="F72" s="62">
        <v>41473</v>
      </c>
    </row>
    <row r="73" spans="1:6" x14ac:dyDescent="0.2">
      <c r="A73" s="88">
        <v>6513</v>
      </c>
      <c r="B73" s="63" t="s">
        <v>1820</v>
      </c>
      <c r="C73" s="63" t="s">
        <v>1138</v>
      </c>
      <c r="D73" s="63" t="s">
        <v>1197</v>
      </c>
      <c r="E73" s="63" t="s">
        <v>876</v>
      </c>
      <c r="F73" s="62">
        <v>41473</v>
      </c>
    </row>
    <row r="74" spans="1:6" x14ac:dyDescent="0.2">
      <c r="A74" s="88">
        <v>6613</v>
      </c>
      <c r="B74" s="63" t="s">
        <v>1821</v>
      </c>
      <c r="C74" s="63" t="s">
        <v>1178</v>
      </c>
      <c r="D74" s="63" t="s">
        <v>1197</v>
      </c>
      <c r="E74" s="63" t="s">
        <v>1212</v>
      </c>
      <c r="F74" s="62">
        <v>41477</v>
      </c>
    </row>
    <row r="75" spans="1:6" x14ac:dyDescent="0.2">
      <c r="A75" s="2">
        <v>6713</v>
      </c>
      <c r="B75" s="63" t="s">
        <v>1822</v>
      </c>
      <c r="C75" s="63" t="s">
        <v>1804</v>
      </c>
      <c r="D75" s="63" t="s">
        <v>862</v>
      </c>
      <c r="E75" s="63" t="s">
        <v>1720</v>
      </c>
      <c r="F75" s="62">
        <v>41494</v>
      </c>
    </row>
    <row r="76" spans="1:6" x14ac:dyDescent="0.2">
      <c r="A76" s="67">
        <v>6813</v>
      </c>
      <c r="B76" s="70" t="s">
        <v>1823</v>
      </c>
      <c r="C76" s="68" t="s">
        <v>1831</v>
      </c>
      <c r="D76" s="70" t="s">
        <v>2207</v>
      </c>
      <c r="E76" s="70" t="s">
        <v>1825</v>
      </c>
      <c r="F76" s="72">
        <v>41495</v>
      </c>
    </row>
    <row r="77" spans="1:6" x14ac:dyDescent="0.2">
      <c r="A77" s="67">
        <v>6913</v>
      </c>
      <c r="B77" s="70" t="s">
        <v>1824</v>
      </c>
      <c r="C77" s="68" t="s">
        <v>1831</v>
      </c>
      <c r="D77" s="70" t="s">
        <v>2207</v>
      </c>
      <c r="E77" s="70" t="s">
        <v>1825</v>
      </c>
      <c r="F77" s="72">
        <v>41495</v>
      </c>
    </row>
    <row r="78" spans="1:6" x14ac:dyDescent="0.2">
      <c r="A78" s="88">
        <v>7013</v>
      </c>
      <c r="B78" s="63" t="s">
        <v>1884</v>
      </c>
      <c r="C78" s="63" t="s">
        <v>1137</v>
      </c>
      <c r="D78" s="63" t="s">
        <v>1197</v>
      </c>
      <c r="E78" s="63" t="s">
        <v>828</v>
      </c>
      <c r="F78" s="62">
        <v>41495</v>
      </c>
    </row>
    <row r="79" spans="1:6" x14ac:dyDescent="0.2">
      <c r="A79" s="88">
        <v>7113</v>
      </c>
      <c r="B79" s="63" t="s">
        <v>1826</v>
      </c>
      <c r="C79" s="63" t="s">
        <v>1661</v>
      </c>
      <c r="D79" s="63" t="s">
        <v>861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1827</v>
      </c>
      <c r="C80" s="63" t="s">
        <v>1661</v>
      </c>
      <c r="D80" s="63" t="s">
        <v>861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1828</v>
      </c>
      <c r="C81" s="63" t="s">
        <v>278</v>
      </c>
      <c r="D81" s="63" t="s">
        <v>861</v>
      </c>
      <c r="E81" s="63" t="s">
        <v>1829</v>
      </c>
      <c r="F81" s="62">
        <v>41499</v>
      </c>
    </row>
    <row r="82" spans="1:6" x14ac:dyDescent="0.2">
      <c r="A82" s="88">
        <v>7413</v>
      </c>
      <c r="B82" s="63" t="s">
        <v>1830</v>
      </c>
      <c r="C82" s="63" t="s">
        <v>689</v>
      </c>
      <c r="D82" s="63" t="s">
        <v>1197</v>
      </c>
      <c r="E82" s="63" t="s">
        <v>830</v>
      </c>
      <c r="F82" s="62">
        <v>41499</v>
      </c>
    </row>
    <row r="83" spans="1:6" x14ac:dyDescent="0.2">
      <c r="A83" s="88">
        <v>7513</v>
      </c>
      <c r="B83" s="1" t="s">
        <v>1832</v>
      </c>
      <c r="C83" s="1" t="s">
        <v>1833</v>
      </c>
      <c r="D83" s="1" t="s">
        <v>861</v>
      </c>
      <c r="E83" s="1" t="s">
        <v>1212</v>
      </c>
      <c r="F83" s="62">
        <v>41505</v>
      </c>
    </row>
    <row r="84" spans="1:6" x14ac:dyDescent="0.2">
      <c r="A84" s="88">
        <v>7613</v>
      </c>
      <c r="B84" s="1" t="s">
        <v>1834</v>
      </c>
      <c r="C84" s="1" t="s">
        <v>298</v>
      </c>
      <c r="D84" s="1" t="s">
        <v>1025</v>
      </c>
      <c r="E84" s="1" t="s">
        <v>1719</v>
      </c>
      <c r="F84" s="62">
        <v>41508</v>
      </c>
    </row>
    <row r="85" spans="1:6" x14ac:dyDescent="0.2">
      <c r="A85" s="88">
        <v>7713</v>
      </c>
      <c r="B85" s="1" t="s">
        <v>1835</v>
      </c>
      <c r="C85" s="62" t="s">
        <v>1804</v>
      </c>
      <c r="D85" s="1" t="s">
        <v>862</v>
      </c>
      <c r="E85" s="1" t="s">
        <v>1720</v>
      </c>
      <c r="F85" s="62">
        <v>41508</v>
      </c>
    </row>
    <row r="86" spans="1:6" x14ac:dyDescent="0.2">
      <c r="A86" s="88">
        <v>7813</v>
      </c>
      <c r="B86" s="1" t="s">
        <v>1836</v>
      </c>
      <c r="C86" s="62" t="s">
        <v>838</v>
      </c>
      <c r="D86" s="1" t="s">
        <v>861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1837</v>
      </c>
      <c r="C87" s="1" t="s">
        <v>278</v>
      </c>
      <c r="D87" s="1" t="s">
        <v>1197</v>
      </c>
      <c r="E87" s="1" t="s">
        <v>807</v>
      </c>
      <c r="F87" s="62">
        <v>41522</v>
      </c>
    </row>
    <row r="88" spans="1:6" x14ac:dyDescent="0.2">
      <c r="A88" s="88">
        <v>8013</v>
      </c>
      <c r="B88" s="1" t="s">
        <v>1838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1839</v>
      </c>
      <c r="C89" s="63" t="s">
        <v>1860</v>
      </c>
      <c r="D89" s="63" t="s">
        <v>862</v>
      </c>
      <c r="E89" s="63" t="s">
        <v>709</v>
      </c>
      <c r="F89" s="62">
        <v>41529</v>
      </c>
    </row>
    <row r="90" spans="1:6" x14ac:dyDescent="0.2">
      <c r="A90" s="88">
        <v>8213</v>
      </c>
      <c r="B90" s="63" t="s">
        <v>1840</v>
      </c>
      <c r="C90" s="63" t="s">
        <v>1861</v>
      </c>
      <c r="D90" s="63" t="s">
        <v>862</v>
      </c>
      <c r="E90" s="63" t="s">
        <v>1853</v>
      </c>
      <c r="F90" s="62">
        <v>41530</v>
      </c>
    </row>
    <row r="91" spans="1:6" x14ac:dyDescent="0.2">
      <c r="A91" s="88">
        <v>8313</v>
      </c>
      <c r="B91" s="63" t="s">
        <v>1841</v>
      </c>
      <c r="C91" s="87" t="s">
        <v>1661</v>
      </c>
      <c r="D91" s="63" t="s">
        <v>861</v>
      </c>
      <c r="E91" s="63" t="s">
        <v>683</v>
      </c>
      <c r="F91" s="62">
        <v>41533</v>
      </c>
    </row>
    <row r="92" spans="1:6" x14ac:dyDescent="0.2">
      <c r="A92" s="88">
        <v>8413</v>
      </c>
      <c r="B92" s="63" t="s">
        <v>1842</v>
      </c>
      <c r="C92" s="63" t="s">
        <v>723</v>
      </c>
      <c r="D92" s="63" t="s">
        <v>254</v>
      </c>
      <c r="E92" s="63" t="s">
        <v>1854</v>
      </c>
      <c r="F92" s="62">
        <v>41533</v>
      </c>
    </row>
    <row r="93" spans="1:6" x14ac:dyDescent="0.2">
      <c r="A93" s="88">
        <v>8513</v>
      </c>
      <c r="B93" s="63" t="s">
        <v>1843</v>
      </c>
      <c r="C93" s="63" t="s">
        <v>1784</v>
      </c>
      <c r="D93" s="63" t="s">
        <v>1197</v>
      </c>
      <c r="E93" s="63" t="s">
        <v>1212</v>
      </c>
      <c r="F93" s="62">
        <v>41533</v>
      </c>
    </row>
    <row r="94" spans="1:6" x14ac:dyDescent="0.2">
      <c r="A94" s="88">
        <v>8613</v>
      </c>
      <c r="B94" s="63" t="s">
        <v>1844</v>
      </c>
      <c r="C94" s="63" t="s">
        <v>1862</v>
      </c>
      <c r="D94" s="63" t="s">
        <v>2620</v>
      </c>
      <c r="E94" s="63" t="s">
        <v>1855</v>
      </c>
      <c r="F94" s="62">
        <v>41534</v>
      </c>
    </row>
    <row r="95" spans="1:6" x14ac:dyDescent="0.2">
      <c r="A95" s="88">
        <v>8713</v>
      </c>
      <c r="B95" s="63" t="s">
        <v>1845</v>
      </c>
      <c r="C95" s="63" t="s">
        <v>1858</v>
      </c>
      <c r="D95" s="63" t="s">
        <v>1025</v>
      </c>
      <c r="E95" s="63" t="s">
        <v>877</v>
      </c>
      <c r="F95" s="62">
        <v>41540</v>
      </c>
    </row>
    <row r="96" spans="1:6" x14ac:dyDescent="0.2">
      <c r="A96" s="88">
        <v>8813</v>
      </c>
      <c r="B96" s="63" t="s">
        <v>1846</v>
      </c>
      <c r="C96" s="63" t="s">
        <v>1859</v>
      </c>
      <c r="D96" s="63" t="s">
        <v>862</v>
      </c>
      <c r="E96" s="63" t="s">
        <v>877</v>
      </c>
      <c r="F96" s="62">
        <v>41540</v>
      </c>
    </row>
    <row r="97" spans="1:6" x14ac:dyDescent="0.2">
      <c r="A97" s="88">
        <v>8913</v>
      </c>
      <c r="B97" s="63" t="s">
        <v>1847</v>
      </c>
      <c r="C97" s="63" t="s">
        <v>689</v>
      </c>
      <c r="D97" s="63" t="s">
        <v>1197</v>
      </c>
      <c r="E97" s="63" t="s">
        <v>830</v>
      </c>
      <c r="F97" s="62">
        <v>41541</v>
      </c>
    </row>
    <row r="98" spans="1:6" x14ac:dyDescent="0.2">
      <c r="A98" s="88">
        <v>9013</v>
      </c>
      <c r="B98" s="63" t="s">
        <v>1848</v>
      </c>
      <c r="C98" s="63" t="s">
        <v>842</v>
      </c>
      <c r="D98" s="63" t="s">
        <v>861</v>
      </c>
      <c r="E98" s="63" t="s">
        <v>696</v>
      </c>
      <c r="F98" s="62">
        <v>41550</v>
      </c>
    </row>
    <row r="99" spans="1:6" x14ac:dyDescent="0.2">
      <c r="A99" s="88">
        <v>9113</v>
      </c>
      <c r="B99" s="63" t="s">
        <v>1849</v>
      </c>
      <c r="C99" s="63" t="s">
        <v>853</v>
      </c>
      <c r="D99" s="63" t="s">
        <v>861</v>
      </c>
      <c r="E99" s="63" t="s">
        <v>807</v>
      </c>
      <c r="F99" s="62">
        <v>41551</v>
      </c>
    </row>
    <row r="100" spans="1:6" x14ac:dyDescent="0.2">
      <c r="A100" s="88">
        <v>9213</v>
      </c>
      <c r="B100" s="63" t="s">
        <v>1850</v>
      </c>
      <c r="C100" s="63" t="s">
        <v>842</v>
      </c>
      <c r="D100" s="63" t="s">
        <v>861</v>
      </c>
      <c r="E100" s="63" t="s">
        <v>696</v>
      </c>
      <c r="F100" s="62">
        <v>41551</v>
      </c>
    </row>
    <row r="101" spans="1:6" x14ac:dyDescent="0.2">
      <c r="A101" s="88">
        <v>9313</v>
      </c>
      <c r="B101" s="63" t="s">
        <v>1889</v>
      </c>
      <c r="C101" s="63" t="s">
        <v>1666</v>
      </c>
      <c r="D101" s="63" t="s">
        <v>861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1851</v>
      </c>
      <c r="C102" s="63" t="s">
        <v>1857</v>
      </c>
      <c r="D102" s="63" t="s">
        <v>861</v>
      </c>
      <c r="E102" s="63" t="s">
        <v>1726</v>
      </c>
      <c r="F102" s="62">
        <v>41554</v>
      </c>
    </row>
    <row r="103" spans="1:6" x14ac:dyDescent="0.2">
      <c r="A103" s="88">
        <v>9513</v>
      </c>
      <c r="B103" s="63" t="s">
        <v>1852</v>
      </c>
      <c r="C103" s="63" t="s">
        <v>1863</v>
      </c>
      <c r="D103" s="63" t="s">
        <v>254</v>
      </c>
      <c r="E103" s="63" t="s">
        <v>1856</v>
      </c>
      <c r="F103" s="62">
        <v>41556</v>
      </c>
    </row>
    <row r="104" spans="1:6" x14ac:dyDescent="0.2">
      <c r="A104" s="88">
        <v>9613</v>
      </c>
      <c r="B104" s="63" t="s">
        <v>1864</v>
      </c>
      <c r="C104" s="63" t="s">
        <v>1877</v>
      </c>
      <c r="D104" s="63" t="s">
        <v>862</v>
      </c>
      <c r="E104" s="63" t="s">
        <v>1720</v>
      </c>
      <c r="F104" s="62">
        <v>41569</v>
      </c>
    </row>
    <row r="105" spans="1:6" x14ac:dyDescent="0.2">
      <c r="A105" s="88">
        <v>9713</v>
      </c>
      <c r="B105" s="63" t="s">
        <v>1865</v>
      </c>
      <c r="C105" s="63" t="s">
        <v>300</v>
      </c>
      <c r="D105" s="63" t="s">
        <v>862</v>
      </c>
      <c r="E105" s="63" t="s">
        <v>1720</v>
      </c>
      <c r="F105" s="62">
        <v>41582</v>
      </c>
    </row>
    <row r="106" spans="1:6" x14ac:dyDescent="0.2">
      <c r="A106" s="88">
        <v>9813</v>
      </c>
      <c r="B106" s="63" t="s">
        <v>1887</v>
      </c>
      <c r="C106" s="63" t="s">
        <v>1888</v>
      </c>
      <c r="D106" s="63" t="s">
        <v>861</v>
      </c>
      <c r="E106" s="63" t="s">
        <v>815</v>
      </c>
      <c r="F106" s="62">
        <v>41582</v>
      </c>
    </row>
    <row r="107" spans="1:6" x14ac:dyDescent="0.2">
      <c r="A107" s="88">
        <v>9913</v>
      </c>
      <c r="B107" s="63" t="s">
        <v>1866</v>
      </c>
      <c r="C107" s="63" t="s">
        <v>1453</v>
      </c>
      <c r="D107" s="63" t="s">
        <v>861</v>
      </c>
      <c r="E107" s="63" t="s">
        <v>813</v>
      </c>
      <c r="F107" s="62">
        <v>41583</v>
      </c>
    </row>
    <row r="108" spans="1:6" x14ac:dyDescent="0.2">
      <c r="A108" s="88">
        <v>10013</v>
      </c>
      <c r="B108" s="63" t="s">
        <v>1867</v>
      </c>
      <c r="C108" s="63" t="s">
        <v>689</v>
      </c>
      <c r="D108" s="63" t="s">
        <v>1197</v>
      </c>
      <c r="E108" s="63" t="s">
        <v>815</v>
      </c>
      <c r="F108" s="62">
        <v>41586</v>
      </c>
    </row>
    <row r="109" spans="1:6" x14ac:dyDescent="0.2">
      <c r="A109" s="88">
        <v>10113</v>
      </c>
      <c r="B109" s="63" t="s">
        <v>1868</v>
      </c>
      <c r="C109" s="63" t="s">
        <v>689</v>
      </c>
      <c r="D109" s="63" t="s">
        <v>1197</v>
      </c>
      <c r="E109" s="63" t="s">
        <v>815</v>
      </c>
      <c r="F109" s="62">
        <v>41586</v>
      </c>
    </row>
    <row r="110" spans="1:6" x14ac:dyDescent="0.2">
      <c r="A110" s="88">
        <v>10213</v>
      </c>
      <c r="B110" s="63" t="s">
        <v>1869</v>
      </c>
      <c r="C110" s="63" t="s">
        <v>1878</v>
      </c>
      <c r="D110" s="63" t="s">
        <v>1197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1870</v>
      </c>
      <c r="C111" s="63" t="s">
        <v>278</v>
      </c>
      <c r="D111" s="63" t="s">
        <v>1197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1886</v>
      </c>
      <c r="C112" s="63" t="s">
        <v>1879</v>
      </c>
      <c r="D112" s="63" t="s">
        <v>861</v>
      </c>
      <c r="E112" s="63" t="s">
        <v>817</v>
      </c>
      <c r="F112" s="62">
        <v>41592</v>
      </c>
    </row>
    <row r="113" spans="1:8" x14ac:dyDescent="0.2">
      <c r="A113" s="88">
        <v>10513</v>
      </c>
      <c r="B113" s="63" t="s">
        <v>1871</v>
      </c>
      <c r="C113" s="63" t="s">
        <v>1879</v>
      </c>
      <c r="D113" s="63" t="s">
        <v>861</v>
      </c>
      <c r="E113" s="63" t="s">
        <v>1714</v>
      </c>
      <c r="F113" s="62">
        <v>41603</v>
      </c>
    </row>
    <row r="114" spans="1:8" x14ac:dyDescent="0.2">
      <c r="A114" s="88">
        <v>10613</v>
      </c>
      <c r="B114" s="63" t="s">
        <v>1872</v>
      </c>
      <c r="C114" s="63" t="s">
        <v>856</v>
      </c>
      <c r="D114" s="63" t="s">
        <v>1197</v>
      </c>
      <c r="E114" s="63" t="s">
        <v>1714</v>
      </c>
      <c r="F114" s="62">
        <v>41603</v>
      </c>
    </row>
    <row r="115" spans="1:8" x14ac:dyDescent="0.2">
      <c r="A115" s="88">
        <v>10713</v>
      </c>
      <c r="B115" s="63" t="s">
        <v>1873</v>
      </c>
      <c r="C115" s="63" t="s">
        <v>196</v>
      </c>
      <c r="D115" s="63" t="s">
        <v>861</v>
      </c>
      <c r="E115" s="63" t="s">
        <v>1726</v>
      </c>
      <c r="F115" s="62">
        <v>41611</v>
      </c>
    </row>
    <row r="116" spans="1:8" x14ac:dyDescent="0.2">
      <c r="A116" s="88">
        <v>10813</v>
      </c>
      <c r="B116" s="63" t="s">
        <v>1874</v>
      </c>
      <c r="C116" s="63" t="s">
        <v>1880</v>
      </c>
      <c r="D116" s="63" t="s">
        <v>862</v>
      </c>
      <c r="E116" s="63" t="s">
        <v>796</v>
      </c>
      <c r="F116" s="62">
        <v>41613</v>
      </c>
    </row>
    <row r="117" spans="1:8" x14ac:dyDescent="0.2">
      <c r="A117" s="88">
        <v>10913</v>
      </c>
      <c r="B117" s="63" t="s">
        <v>1875</v>
      </c>
      <c r="C117" s="63" t="s">
        <v>1880</v>
      </c>
      <c r="D117" s="63" t="s">
        <v>862</v>
      </c>
      <c r="E117" s="63" t="s">
        <v>796</v>
      </c>
      <c r="F117" s="62">
        <v>41613</v>
      </c>
    </row>
    <row r="118" spans="1:8" x14ac:dyDescent="0.2">
      <c r="A118" s="2">
        <v>11013</v>
      </c>
      <c r="B118" s="63" t="s">
        <v>1876</v>
      </c>
      <c r="C118" s="63" t="s">
        <v>1137</v>
      </c>
      <c r="D118" s="63" t="s">
        <v>1197</v>
      </c>
      <c r="E118" s="63" t="s">
        <v>1188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 xr:uid="{00000000-0009-0000-0000-00000B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B00-000000000000}">
      <formula1>$N$50:$N$94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sqref="F1:F5" xr:uid="{00000000-0002-0000-0B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workbookViewId="0">
      <selection activeCell="E83" sqref="E83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380" t="s">
        <v>832</v>
      </c>
      <c r="C1" s="380"/>
      <c r="D1" s="380"/>
      <c r="E1" s="380"/>
      <c r="F1" s="10"/>
      <c r="G1" s="10"/>
      <c r="H1" s="5"/>
    </row>
    <row r="2" spans="1:9" ht="15" x14ac:dyDescent="0.25">
      <c r="A2" s="1"/>
      <c r="B2" s="380" t="s">
        <v>833</v>
      </c>
      <c r="C2" s="380"/>
      <c r="D2" s="380"/>
      <c r="E2" s="380"/>
      <c r="F2" s="10"/>
      <c r="G2" s="10"/>
      <c r="H2" s="6"/>
    </row>
    <row r="3" spans="1:9" ht="15" x14ac:dyDescent="0.25">
      <c r="A3" s="1"/>
      <c r="B3" s="380" t="s">
        <v>834</v>
      </c>
      <c r="C3" s="380"/>
      <c r="D3" s="380"/>
      <c r="E3" s="380"/>
      <c r="F3" s="10"/>
      <c r="G3" s="10"/>
      <c r="H3" s="7"/>
    </row>
    <row r="4" spans="1:9" x14ac:dyDescent="0.2">
      <c r="A4" s="1"/>
      <c r="B4" s="380" t="s">
        <v>2334</v>
      </c>
      <c r="C4" s="380"/>
      <c r="D4" s="380"/>
      <c r="E4" s="380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381" t="s">
        <v>1026</v>
      </c>
      <c r="B6" s="27" t="s">
        <v>1027</v>
      </c>
      <c r="C6" s="27" t="s">
        <v>1028</v>
      </c>
      <c r="D6" s="383" t="s">
        <v>1029</v>
      </c>
      <c r="E6" s="383"/>
      <c r="F6" s="384"/>
    </row>
    <row r="7" spans="1:9" ht="13.5" thickBot="1" x14ac:dyDescent="0.25">
      <c r="A7" s="382"/>
      <c r="B7" s="385" t="s">
        <v>1203</v>
      </c>
      <c r="C7" s="383"/>
      <c r="D7" s="27" t="s">
        <v>1198</v>
      </c>
      <c r="E7" s="386" t="s">
        <v>250</v>
      </c>
      <c r="F7" s="387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112</v>
      </c>
      <c r="B9" s="1" t="s">
        <v>775</v>
      </c>
      <c r="C9" s="1" t="s">
        <v>785</v>
      </c>
      <c r="D9" s="1" t="s">
        <v>1197</v>
      </c>
      <c r="E9" s="1" t="s">
        <v>815</v>
      </c>
      <c r="F9" s="3">
        <v>40911</v>
      </c>
    </row>
    <row r="10" spans="1:9" ht="13.5" thickBot="1" x14ac:dyDescent="0.25">
      <c r="A10" s="2">
        <v>212</v>
      </c>
      <c r="B10" s="1" t="s">
        <v>776</v>
      </c>
      <c r="C10" s="1" t="s">
        <v>853</v>
      </c>
      <c r="D10" s="1" t="s">
        <v>1197</v>
      </c>
      <c r="E10" s="1" t="s">
        <v>1721</v>
      </c>
      <c r="F10" s="3">
        <v>40911</v>
      </c>
    </row>
    <row r="11" spans="1:9" x14ac:dyDescent="0.2">
      <c r="A11" s="2">
        <v>312</v>
      </c>
      <c r="B11" s="1" t="s">
        <v>777</v>
      </c>
      <c r="C11" s="1" t="s">
        <v>1137</v>
      </c>
      <c r="D11" s="1" t="s">
        <v>1197</v>
      </c>
      <c r="E11" s="1" t="s">
        <v>783</v>
      </c>
      <c r="F11" s="3">
        <v>40917</v>
      </c>
      <c r="H11" s="52" t="s">
        <v>1202</v>
      </c>
      <c r="I11" s="53">
        <f>COUNTIF($D$9:$D$5003,"PTE")</f>
        <v>64</v>
      </c>
    </row>
    <row r="12" spans="1:9" x14ac:dyDescent="0.2">
      <c r="A12" s="2">
        <v>412</v>
      </c>
      <c r="B12" s="1" t="s">
        <v>778</v>
      </c>
      <c r="C12" s="1" t="s">
        <v>1692</v>
      </c>
      <c r="D12" s="1" t="s">
        <v>861</v>
      </c>
      <c r="E12" s="1" t="s">
        <v>1726</v>
      </c>
      <c r="F12" s="3">
        <v>40918</v>
      </c>
      <c r="H12" s="54" t="s">
        <v>1201</v>
      </c>
      <c r="I12" s="55">
        <f>COUNTIF($D$9:$D$5003,"PT")</f>
        <v>1</v>
      </c>
    </row>
    <row r="13" spans="1:9" x14ac:dyDescent="0.2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1200</v>
      </c>
      <c r="I13" s="55">
        <f>COUNTIF($D$9:$D$5003,"PF")</f>
        <v>12</v>
      </c>
    </row>
    <row r="14" spans="1:9" x14ac:dyDescent="0.2">
      <c r="A14" s="2">
        <v>612</v>
      </c>
      <c r="B14" s="1" t="s">
        <v>780</v>
      </c>
      <c r="C14" s="1" t="s">
        <v>858</v>
      </c>
      <c r="D14" s="1" t="s">
        <v>1197</v>
      </c>
      <c r="E14" s="1" t="s">
        <v>817</v>
      </c>
      <c r="F14" s="3">
        <v>40919</v>
      </c>
      <c r="H14" s="54" t="s">
        <v>1199</v>
      </c>
      <c r="I14" s="55">
        <f>COUNTIF($D$9:$D$5003,"PF/PTE")</f>
        <v>75</v>
      </c>
    </row>
    <row r="15" spans="1:9" x14ac:dyDescent="0.2">
      <c r="A15" s="2">
        <v>712</v>
      </c>
      <c r="B15" s="1" t="s">
        <v>781</v>
      </c>
      <c r="C15" s="1" t="s">
        <v>1145</v>
      </c>
      <c r="D15" s="1" t="s">
        <v>1197</v>
      </c>
      <c r="E15" s="1" t="s">
        <v>807</v>
      </c>
      <c r="F15" s="3">
        <v>40921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782</v>
      </c>
      <c r="C16" s="63" t="s">
        <v>1661</v>
      </c>
      <c r="D16" s="1" t="s">
        <v>1197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735</v>
      </c>
      <c r="C17" s="1" t="s">
        <v>742</v>
      </c>
      <c r="D17" s="1" t="s">
        <v>862</v>
      </c>
      <c r="E17" s="1" t="s">
        <v>1720</v>
      </c>
      <c r="F17" s="3">
        <v>40928</v>
      </c>
      <c r="H17" s="56" t="s">
        <v>2208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736</v>
      </c>
      <c r="C18" s="1" t="s">
        <v>1446</v>
      </c>
      <c r="D18" s="1" t="s">
        <v>1197</v>
      </c>
      <c r="E18" s="1" t="s">
        <v>828</v>
      </c>
      <c r="F18" s="3">
        <v>40935</v>
      </c>
    </row>
    <row r="19" spans="1:9" ht="13.5" thickBot="1" x14ac:dyDescent="0.25">
      <c r="A19" s="2">
        <v>1112</v>
      </c>
      <c r="B19" s="1" t="s">
        <v>737</v>
      </c>
      <c r="C19" s="63" t="s">
        <v>1664</v>
      </c>
      <c r="D19" s="1" t="s">
        <v>861</v>
      </c>
      <c r="E19" s="1" t="s">
        <v>1726</v>
      </c>
      <c r="F19" s="3">
        <v>40941</v>
      </c>
      <c r="H19" s="58" t="s">
        <v>1204</v>
      </c>
      <c r="I19" s="59">
        <f>SUM(I11:I17)</f>
        <v>168</v>
      </c>
    </row>
    <row r="20" spans="1:9" x14ac:dyDescent="0.2">
      <c r="A20" s="2">
        <v>1212</v>
      </c>
      <c r="B20" s="1" t="s">
        <v>738</v>
      </c>
      <c r="C20" s="1" t="s">
        <v>1693</v>
      </c>
      <c r="D20" s="1" t="s">
        <v>861</v>
      </c>
      <c r="E20" s="1" t="s">
        <v>739</v>
      </c>
      <c r="F20" s="3">
        <v>40941</v>
      </c>
    </row>
    <row r="21" spans="1:9" x14ac:dyDescent="0.2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">
      <c r="A22" s="2">
        <v>1412</v>
      </c>
      <c r="B22" s="1" t="s">
        <v>743</v>
      </c>
      <c r="C22" s="1" t="s">
        <v>1664</v>
      </c>
      <c r="D22" s="1" t="s">
        <v>861</v>
      </c>
      <c r="E22" s="1" t="s">
        <v>1726</v>
      </c>
      <c r="F22" s="3">
        <v>40948</v>
      </c>
    </row>
    <row r="23" spans="1:9" x14ac:dyDescent="0.2">
      <c r="A23" s="2">
        <v>1512</v>
      </c>
      <c r="B23" s="1" t="s">
        <v>744</v>
      </c>
      <c r="C23" s="1" t="s">
        <v>856</v>
      </c>
      <c r="D23" s="1" t="s">
        <v>1197</v>
      </c>
      <c r="E23" s="1" t="s">
        <v>807</v>
      </c>
      <c r="F23" s="3">
        <v>40953</v>
      </c>
    </row>
    <row r="24" spans="1:9" x14ac:dyDescent="0.2">
      <c r="A24" s="2">
        <v>1612</v>
      </c>
      <c r="B24" s="1" t="s">
        <v>745</v>
      </c>
      <c r="C24" s="1" t="s">
        <v>858</v>
      </c>
      <c r="D24" s="1" t="s">
        <v>1197</v>
      </c>
      <c r="E24" s="1" t="s">
        <v>817</v>
      </c>
      <c r="F24" s="3">
        <v>40954</v>
      </c>
    </row>
    <row r="25" spans="1:9" x14ac:dyDescent="0.2">
      <c r="A25" s="2">
        <v>1712</v>
      </c>
      <c r="B25" s="1" t="s">
        <v>746</v>
      </c>
      <c r="C25" s="1" t="s">
        <v>1668</v>
      </c>
      <c r="D25" s="1" t="s">
        <v>861</v>
      </c>
      <c r="E25" s="1" t="s">
        <v>1726</v>
      </c>
      <c r="F25" s="3">
        <v>40954</v>
      </c>
    </row>
    <row r="26" spans="1:9" x14ac:dyDescent="0.2">
      <c r="A26" s="2">
        <v>1812</v>
      </c>
      <c r="B26" s="1" t="s">
        <v>747</v>
      </c>
      <c r="C26" s="1" t="s">
        <v>1137</v>
      </c>
      <c r="D26" s="1" t="s">
        <v>1197</v>
      </c>
      <c r="E26" s="1" t="s">
        <v>1729</v>
      </c>
      <c r="F26" s="3">
        <v>40955</v>
      </c>
    </row>
    <row r="27" spans="1:9" x14ac:dyDescent="0.2">
      <c r="A27" s="2">
        <v>1912</v>
      </c>
      <c r="B27" s="1" t="s">
        <v>671</v>
      </c>
      <c r="C27" s="1" t="s">
        <v>672</v>
      </c>
      <c r="D27" s="1" t="s">
        <v>862</v>
      </c>
      <c r="E27" s="1" t="s">
        <v>811</v>
      </c>
      <c r="F27" s="3">
        <v>40968</v>
      </c>
    </row>
    <row r="28" spans="1:9" x14ac:dyDescent="0.2">
      <c r="A28" s="2">
        <v>2012</v>
      </c>
      <c r="B28" s="1" t="s">
        <v>673</v>
      </c>
      <c r="C28" s="1" t="s">
        <v>1137</v>
      </c>
      <c r="D28" s="1" t="s">
        <v>861</v>
      </c>
      <c r="E28" s="1" t="s">
        <v>674</v>
      </c>
      <c r="F28" s="3">
        <v>40968</v>
      </c>
    </row>
    <row r="29" spans="1:9" x14ac:dyDescent="0.2">
      <c r="A29" s="2">
        <v>2112</v>
      </c>
      <c r="B29" s="1" t="s">
        <v>675</v>
      </c>
      <c r="C29" s="1" t="s">
        <v>1145</v>
      </c>
      <c r="D29" s="1" t="s">
        <v>861</v>
      </c>
      <c r="E29" s="1" t="s">
        <v>719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2208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676</v>
      </c>
      <c r="C31" s="1" t="s">
        <v>853</v>
      </c>
      <c r="D31" s="1" t="s">
        <v>1197</v>
      </c>
      <c r="E31" s="1" t="s">
        <v>1721</v>
      </c>
      <c r="F31" s="3">
        <v>40988</v>
      </c>
    </row>
    <row r="32" spans="1:9" x14ac:dyDescent="0.2">
      <c r="A32" s="2">
        <v>2412</v>
      </c>
      <c r="B32" s="1" t="s">
        <v>677</v>
      </c>
      <c r="C32" s="1" t="s">
        <v>678</v>
      </c>
      <c r="D32" s="1" t="s">
        <v>1197</v>
      </c>
      <c r="E32" s="1" t="s">
        <v>830</v>
      </c>
      <c r="F32" s="3">
        <v>40983</v>
      </c>
    </row>
    <row r="33" spans="1:6" x14ac:dyDescent="0.2">
      <c r="A33" s="2">
        <v>2512</v>
      </c>
      <c r="B33" s="1" t="s">
        <v>679</v>
      </c>
      <c r="C33" s="1" t="s">
        <v>680</v>
      </c>
      <c r="D33" s="1" t="s">
        <v>1197</v>
      </c>
      <c r="E33" s="1" t="s">
        <v>1725</v>
      </c>
      <c r="F33" s="3">
        <v>40988</v>
      </c>
    </row>
    <row r="34" spans="1:6" x14ac:dyDescent="0.2">
      <c r="A34" s="2">
        <v>2612</v>
      </c>
      <c r="B34" s="1" t="s">
        <v>681</v>
      </c>
      <c r="C34" s="1" t="s">
        <v>680</v>
      </c>
      <c r="D34" s="1" t="s">
        <v>1197</v>
      </c>
      <c r="E34" s="1" t="s">
        <v>1725</v>
      </c>
      <c r="F34" s="62">
        <v>40988</v>
      </c>
    </row>
    <row r="35" spans="1:6" x14ac:dyDescent="0.2">
      <c r="A35" s="2">
        <v>2712</v>
      </c>
      <c r="B35" s="1" t="s">
        <v>682</v>
      </c>
      <c r="C35" s="1" t="s">
        <v>1664</v>
      </c>
      <c r="D35" s="1" t="s">
        <v>861</v>
      </c>
      <c r="E35" s="1" t="s">
        <v>683</v>
      </c>
      <c r="F35" s="62">
        <v>40988</v>
      </c>
    </row>
    <row r="36" spans="1:6" x14ac:dyDescent="0.2">
      <c r="A36" s="2">
        <v>2812</v>
      </c>
      <c r="B36" s="1" t="s">
        <v>684</v>
      </c>
      <c r="C36" s="1" t="s">
        <v>1664</v>
      </c>
      <c r="D36" s="1" t="s">
        <v>862</v>
      </c>
      <c r="E36" s="1" t="s">
        <v>685</v>
      </c>
      <c r="F36" s="62">
        <v>40994</v>
      </c>
    </row>
    <row r="37" spans="1:6" x14ac:dyDescent="0.2">
      <c r="A37" s="2">
        <v>2912</v>
      </c>
      <c r="B37" s="1" t="s">
        <v>686</v>
      </c>
      <c r="C37" s="1" t="s">
        <v>1664</v>
      </c>
      <c r="D37" s="1" t="s">
        <v>862</v>
      </c>
      <c r="E37" s="1" t="s">
        <v>685</v>
      </c>
      <c r="F37" s="62">
        <v>40994</v>
      </c>
    </row>
    <row r="38" spans="1:6" x14ac:dyDescent="0.2">
      <c r="A38" s="2">
        <v>3012</v>
      </c>
      <c r="B38" s="1" t="s">
        <v>687</v>
      </c>
      <c r="C38" s="1" t="s">
        <v>1664</v>
      </c>
      <c r="D38" s="1" t="s">
        <v>862</v>
      </c>
      <c r="E38" s="1" t="s">
        <v>685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1664</v>
      </c>
      <c r="D39" s="1" t="s">
        <v>862</v>
      </c>
      <c r="E39" s="1" t="s">
        <v>685</v>
      </c>
      <c r="F39" s="62">
        <v>40994</v>
      </c>
    </row>
    <row r="40" spans="1:6" x14ac:dyDescent="0.2">
      <c r="A40" s="2">
        <v>3212</v>
      </c>
      <c r="B40" s="1" t="s">
        <v>688</v>
      </c>
      <c r="C40" s="1" t="s">
        <v>689</v>
      </c>
      <c r="D40" s="1" t="s">
        <v>1197</v>
      </c>
      <c r="E40" s="1" t="s">
        <v>830</v>
      </c>
      <c r="F40" s="62">
        <v>40994</v>
      </c>
    </row>
    <row r="41" spans="1:6" x14ac:dyDescent="0.2">
      <c r="A41" s="2">
        <v>3312</v>
      </c>
      <c r="B41" s="1" t="s">
        <v>690</v>
      </c>
      <c r="C41" s="1" t="s">
        <v>1001</v>
      </c>
      <c r="D41" s="1" t="s">
        <v>1197</v>
      </c>
      <c r="E41" s="1" t="s">
        <v>709</v>
      </c>
      <c r="F41" s="62">
        <v>40994</v>
      </c>
    </row>
    <row r="42" spans="1:6" x14ac:dyDescent="0.2">
      <c r="A42" s="2">
        <v>3412</v>
      </c>
      <c r="B42" s="1" t="s">
        <v>691</v>
      </c>
      <c r="C42" s="1" t="s">
        <v>1001</v>
      </c>
      <c r="D42" s="1" t="s">
        <v>1197</v>
      </c>
      <c r="E42" s="1" t="s">
        <v>709</v>
      </c>
      <c r="F42" s="62">
        <v>40994</v>
      </c>
    </row>
    <row r="43" spans="1:6" x14ac:dyDescent="0.2">
      <c r="A43" s="2">
        <v>3512</v>
      </c>
      <c r="B43" s="1" t="s">
        <v>692</v>
      </c>
      <c r="C43" s="1" t="s">
        <v>1664</v>
      </c>
      <c r="D43" s="1" t="s">
        <v>862</v>
      </c>
      <c r="E43" s="1" t="s">
        <v>685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1137</v>
      </c>
      <c r="D44" s="1" t="s">
        <v>861</v>
      </c>
      <c r="E44" s="21" t="s">
        <v>1193</v>
      </c>
      <c r="F44" s="62">
        <v>40994</v>
      </c>
    </row>
    <row r="45" spans="1:6" x14ac:dyDescent="0.2">
      <c r="A45" s="2">
        <v>3712</v>
      </c>
      <c r="B45" s="1" t="s">
        <v>693</v>
      </c>
      <c r="C45" s="1" t="s">
        <v>694</v>
      </c>
      <c r="D45" s="1" t="s">
        <v>861</v>
      </c>
      <c r="E45" s="1" t="s">
        <v>1725</v>
      </c>
      <c r="F45" s="62">
        <v>40998</v>
      </c>
    </row>
    <row r="46" spans="1:6" x14ac:dyDescent="0.2">
      <c r="A46" s="2">
        <v>3812</v>
      </c>
      <c r="B46" s="1" t="s">
        <v>695</v>
      </c>
      <c r="C46" s="1" t="s">
        <v>1137</v>
      </c>
      <c r="D46" s="1" t="s">
        <v>1197</v>
      </c>
      <c r="E46" s="1" t="s">
        <v>696</v>
      </c>
      <c r="F46" s="62">
        <v>41001</v>
      </c>
    </row>
    <row r="47" spans="1:6" x14ac:dyDescent="0.2">
      <c r="A47" s="2">
        <v>3912</v>
      </c>
      <c r="B47" s="1" t="s">
        <v>697</v>
      </c>
      <c r="C47" s="1" t="s">
        <v>698</v>
      </c>
      <c r="D47" s="1" t="s">
        <v>861</v>
      </c>
      <c r="E47" s="1" t="s">
        <v>1714</v>
      </c>
      <c r="F47" s="62">
        <v>41001</v>
      </c>
    </row>
    <row r="48" spans="1:6" x14ac:dyDescent="0.2">
      <c r="A48" s="2">
        <v>4012</v>
      </c>
      <c r="B48" s="1" t="s">
        <v>699</v>
      </c>
      <c r="C48" s="1" t="s">
        <v>1137</v>
      </c>
      <c r="D48" s="1" t="s">
        <v>1197</v>
      </c>
      <c r="E48" s="1" t="s">
        <v>696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1197</v>
      </c>
      <c r="E49" s="1" t="s">
        <v>796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861</v>
      </c>
      <c r="E51" s="1" t="s">
        <v>807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1197</v>
      </c>
      <c r="E52" s="1" t="s">
        <v>1721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861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861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2208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1197</v>
      </c>
      <c r="E56" s="1" t="s">
        <v>877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1197</v>
      </c>
      <c r="E57" s="1" t="s">
        <v>877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993</v>
      </c>
      <c r="D58" s="1" t="s">
        <v>861</v>
      </c>
      <c r="E58" s="1" t="s">
        <v>807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993</v>
      </c>
      <c r="D59" s="1" t="s">
        <v>861</v>
      </c>
      <c r="E59" s="1" t="s">
        <v>719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1197</v>
      </c>
      <c r="E60" s="1" t="s">
        <v>807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1197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1661</v>
      </c>
      <c r="D62" s="1" t="s">
        <v>861</v>
      </c>
      <c r="E62" s="1" t="s">
        <v>815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1661</v>
      </c>
      <c r="D63" s="1" t="s">
        <v>861</v>
      </c>
      <c r="E63" s="1" t="s">
        <v>1725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1661</v>
      </c>
      <c r="D64" s="1" t="s">
        <v>861</v>
      </c>
      <c r="E64" s="1" t="s">
        <v>1181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1137</v>
      </c>
      <c r="D65" s="239" t="s">
        <v>1197</v>
      </c>
      <c r="E65" s="1" t="s">
        <v>1182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1664</v>
      </c>
      <c r="D66" s="1" t="s">
        <v>861</v>
      </c>
      <c r="E66" s="1" t="s">
        <v>696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1664</v>
      </c>
      <c r="D67" s="1" t="s">
        <v>861</v>
      </c>
      <c r="E67" s="1" t="s">
        <v>696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1664</v>
      </c>
      <c r="D68" s="1" t="s">
        <v>861</v>
      </c>
      <c r="E68" s="1" t="s">
        <v>696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1197</v>
      </c>
      <c r="E69" s="1" t="s">
        <v>709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861</v>
      </c>
      <c r="E70" s="1" t="s">
        <v>828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853</v>
      </c>
      <c r="D71" s="1" t="s">
        <v>1197</v>
      </c>
      <c r="E71" s="1" t="s">
        <v>1212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1137</v>
      </c>
      <c r="D72" s="1" t="s">
        <v>1197</v>
      </c>
      <c r="E72" s="1" t="s">
        <v>696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861</v>
      </c>
      <c r="E73" s="1" t="s">
        <v>876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1145</v>
      </c>
      <c r="D74" s="1" t="s">
        <v>861</v>
      </c>
      <c r="E74" s="1" t="s">
        <v>683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861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2208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1664</v>
      </c>
      <c r="D77" s="1" t="s">
        <v>1197</v>
      </c>
      <c r="E77" s="1" t="s">
        <v>807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1197</v>
      </c>
      <c r="E78" s="1" t="s">
        <v>824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698</v>
      </c>
      <c r="D79" s="1" t="s">
        <v>861</v>
      </c>
      <c r="E79" s="1" t="s">
        <v>683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2208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861</v>
      </c>
      <c r="E82" s="1" t="s">
        <v>1726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1692</v>
      </c>
      <c r="D83" s="1" t="s">
        <v>861</v>
      </c>
      <c r="E83" s="1" t="s">
        <v>802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1428</v>
      </c>
      <c r="D84" s="1" t="s">
        <v>1197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861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842</v>
      </c>
      <c r="D86" s="1" t="s">
        <v>1197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853</v>
      </c>
      <c r="D87" s="1" t="s">
        <v>1197</v>
      </c>
      <c r="E87" s="1" t="s">
        <v>1212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1197</v>
      </c>
      <c r="E88" s="1" t="s">
        <v>794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1197</v>
      </c>
      <c r="E89" s="1" t="s">
        <v>1726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1197</v>
      </c>
      <c r="E90" s="1" t="s">
        <v>876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1197</v>
      </c>
      <c r="E91" s="1" t="s">
        <v>794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990</v>
      </c>
      <c r="D92" s="1" t="s">
        <v>861</v>
      </c>
      <c r="E92" s="1" t="s">
        <v>811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861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861</v>
      </c>
      <c r="E94" s="1" t="s">
        <v>1725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1428</v>
      </c>
      <c r="D95" s="1" t="s">
        <v>861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1428</v>
      </c>
      <c r="D96" s="1" t="s">
        <v>861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1137</v>
      </c>
      <c r="D97" s="1" t="s">
        <v>1197</v>
      </c>
      <c r="E97" s="1" t="s">
        <v>1188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1197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1197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1664</v>
      </c>
      <c r="D100" s="1" t="s">
        <v>1197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855</v>
      </c>
      <c r="D101" s="1" t="s">
        <v>1197</v>
      </c>
      <c r="E101" s="1" t="s">
        <v>824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1693</v>
      </c>
      <c r="D102" s="1" t="s">
        <v>1197</v>
      </c>
      <c r="E102" s="1" t="s">
        <v>813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861</v>
      </c>
      <c r="E103" s="1" t="s">
        <v>828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861</v>
      </c>
      <c r="E104" s="1" t="s">
        <v>828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1197</v>
      </c>
      <c r="E105" s="1" t="s">
        <v>709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1693</v>
      </c>
      <c r="D106" s="1" t="s">
        <v>1197</v>
      </c>
      <c r="E106" s="1" t="s">
        <v>696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1693</v>
      </c>
      <c r="D107" s="1" t="s">
        <v>1197</v>
      </c>
      <c r="E107" s="1" t="s">
        <v>696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1197</v>
      </c>
      <c r="E108" s="1" t="s">
        <v>1726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1450</v>
      </c>
      <c r="D109" s="1" t="s">
        <v>1197</v>
      </c>
      <c r="E109" s="1" t="s">
        <v>830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2208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1137</v>
      </c>
      <c r="D111" s="1" t="s">
        <v>1197</v>
      </c>
      <c r="E111" s="1" t="s">
        <v>826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1664</v>
      </c>
      <c r="D112" s="1" t="s">
        <v>1197</v>
      </c>
      <c r="E112" s="1" t="s">
        <v>1182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689</v>
      </c>
      <c r="D113" s="1" t="s">
        <v>1197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1693</v>
      </c>
      <c r="D114" s="1" t="s">
        <v>1197</v>
      </c>
      <c r="E114" s="1" t="s">
        <v>696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1664</v>
      </c>
      <c r="D115" s="1" t="s">
        <v>861</v>
      </c>
      <c r="E115" s="1" t="s">
        <v>813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1197</v>
      </c>
      <c r="E116" s="1" t="s">
        <v>813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1137</v>
      </c>
      <c r="D117" s="1" t="s">
        <v>1197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1674</v>
      </c>
      <c r="D118" s="1" t="s">
        <v>1197</v>
      </c>
      <c r="E118" s="63" t="s">
        <v>1182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861</v>
      </c>
      <c r="E119" s="63" t="s">
        <v>696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861</v>
      </c>
      <c r="E120" s="63" t="s">
        <v>696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861</v>
      </c>
      <c r="E121" s="63" t="s">
        <v>696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1197</v>
      </c>
      <c r="E122" s="63" t="s">
        <v>796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1197</v>
      </c>
      <c r="E123" s="63" t="s">
        <v>796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842</v>
      </c>
      <c r="D124" s="1" t="s">
        <v>1197</v>
      </c>
      <c r="E124" s="63" t="s">
        <v>1714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861</v>
      </c>
      <c r="E125" s="65" t="s">
        <v>696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1197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862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1197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1197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2208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2208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2208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862</v>
      </c>
      <c r="E133" s="65" t="s">
        <v>1720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689</v>
      </c>
      <c r="D134" s="65" t="s">
        <v>1197</v>
      </c>
      <c r="E134" s="65" t="s">
        <v>1725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689</v>
      </c>
      <c r="D135" s="65" t="s">
        <v>1197</v>
      </c>
      <c r="E135" s="65" t="s">
        <v>1725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1197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1137</v>
      </c>
      <c r="D137" s="65" t="s">
        <v>1197</v>
      </c>
      <c r="E137" s="65" t="s">
        <v>828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862</v>
      </c>
      <c r="E138" s="65" t="s">
        <v>1720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1664</v>
      </c>
      <c r="D139" s="65" t="s">
        <v>1197</v>
      </c>
      <c r="E139" s="65" t="s">
        <v>683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2208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1197</v>
      </c>
      <c r="E141" s="65" t="s">
        <v>830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2208</v>
      </c>
      <c r="E142" s="74" t="s">
        <v>663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1664</v>
      </c>
      <c r="D143" s="65" t="s">
        <v>1197</v>
      </c>
      <c r="E143" s="65" t="s">
        <v>1726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1197</v>
      </c>
      <c r="E144" s="65" t="s">
        <v>1726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1693</v>
      </c>
      <c r="D145" s="65" t="s">
        <v>861</v>
      </c>
      <c r="E145" s="65" t="s">
        <v>815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861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2208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1459</v>
      </c>
      <c r="D148" s="63" t="s">
        <v>861</v>
      </c>
      <c r="E148" s="63" t="s">
        <v>1181</v>
      </c>
      <c r="F148" s="62">
        <v>41233</v>
      </c>
    </row>
    <row r="149" spans="1:8" x14ac:dyDescent="0.2">
      <c r="A149" s="64">
        <v>14112</v>
      </c>
      <c r="B149" s="63" t="s">
        <v>2275</v>
      </c>
      <c r="C149" s="63" t="s">
        <v>1689</v>
      </c>
      <c r="D149" s="63" t="s">
        <v>861</v>
      </c>
      <c r="E149" s="63" t="s">
        <v>2269</v>
      </c>
      <c r="F149" s="62">
        <v>41233</v>
      </c>
    </row>
    <row r="150" spans="1:8" x14ac:dyDescent="0.2">
      <c r="A150" s="64">
        <v>14212</v>
      </c>
      <c r="B150" s="63" t="s">
        <v>2276</v>
      </c>
      <c r="C150" s="63" t="s">
        <v>1661</v>
      </c>
      <c r="D150" s="63" t="s">
        <v>861</v>
      </c>
      <c r="E150" s="63" t="s">
        <v>2269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1693</v>
      </c>
      <c r="D151" s="63" t="s">
        <v>861</v>
      </c>
      <c r="E151" s="63" t="s">
        <v>1725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1025</v>
      </c>
      <c r="E152" s="63" t="s">
        <v>877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1693</v>
      </c>
      <c r="D153" s="63" t="s">
        <v>861</v>
      </c>
      <c r="E153" s="63" t="s">
        <v>1181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1197</v>
      </c>
      <c r="E154" s="63" t="s">
        <v>876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861</v>
      </c>
      <c r="E155" s="1" t="s">
        <v>1714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1661</v>
      </c>
      <c r="D156" s="63" t="s">
        <v>861</v>
      </c>
      <c r="E156" s="1" t="s">
        <v>719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1661</v>
      </c>
      <c r="D157" s="63" t="s">
        <v>861</v>
      </c>
      <c r="E157" s="63" t="s">
        <v>828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694</v>
      </c>
      <c r="D158" s="65" t="s">
        <v>1197</v>
      </c>
      <c r="E158" s="63" t="s">
        <v>1181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1197</v>
      </c>
      <c r="E159" s="1" t="s">
        <v>824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1459</v>
      </c>
      <c r="D160" s="63" t="s">
        <v>861</v>
      </c>
      <c r="E160" s="1" t="s">
        <v>1725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1459</v>
      </c>
      <c r="D161" s="63" t="s">
        <v>861</v>
      </c>
      <c r="E161" s="1" t="s">
        <v>828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990</v>
      </c>
      <c r="D162" s="63" t="s">
        <v>861</v>
      </c>
      <c r="E162" s="1" t="s">
        <v>683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1459</v>
      </c>
      <c r="D163" s="63" t="s">
        <v>861</v>
      </c>
      <c r="E163" s="1" t="s">
        <v>683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1459</v>
      </c>
      <c r="D164" s="63" t="s">
        <v>861</v>
      </c>
      <c r="E164" s="1" t="s">
        <v>888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1692</v>
      </c>
      <c r="D165" s="63" t="s">
        <v>861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856</v>
      </c>
      <c r="D166" s="63" t="s">
        <v>861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1459</v>
      </c>
      <c r="D167" s="63" t="s">
        <v>861</v>
      </c>
      <c r="E167" s="1" t="s">
        <v>719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1459</v>
      </c>
      <c r="D168" s="63" t="s">
        <v>861</v>
      </c>
      <c r="E168" s="1" t="s">
        <v>1726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2208</v>
      </c>
      <c r="E169" s="68" t="s">
        <v>663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1664</v>
      </c>
      <c r="D170" s="63" t="s">
        <v>861</v>
      </c>
      <c r="E170" s="1" t="s">
        <v>1714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1459</v>
      </c>
      <c r="D171" s="63" t="s">
        <v>861</v>
      </c>
      <c r="E171" s="1" t="s">
        <v>717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772</v>
      </c>
      <c r="D172" s="1" t="s">
        <v>862</v>
      </c>
      <c r="E172" s="1" t="s">
        <v>811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1137</v>
      </c>
      <c r="D173" s="63" t="s">
        <v>861</v>
      </c>
      <c r="E173" s="1" t="s">
        <v>880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1137</v>
      </c>
      <c r="D174" s="65" t="s">
        <v>1197</v>
      </c>
      <c r="E174" s="1" t="s">
        <v>813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1137</v>
      </c>
      <c r="D175" s="65" t="s">
        <v>1197</v>
      </c>
      <c r="E175" s="1" t="s">
        <v>1188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862</v>
      </c>
      <c r="E176" s="1" t="s">
        <v>811</v>
      </c>
      <c r="F176" s="62">
        <v>41271</v>
      </c>
    </row>
  </sheetData>
  <autoFilter ref="A8:F176" xr:uid="{00000000-0009-0000-0000-00000C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C00-000000000000}">
      <formula1>$M$50:$M$128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errorTitle="ERRO!" sqref="H1:H5" xr:uid="{00000000-0002-0000-0C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Jose Coriolano Leite de Lacerda</cp:lastModifiedBy>
  <cp:lastPrinted>2019-01-21T12:49:18Z</cp:lastPrinted>
  <dcterms:created xsi:type="dcterms:W3CDTF">2011-04-29T18:20:07Z</dcterms:created>
  <dcterms:modified xsi:type="dcterms:W3CDTF">2019-04-18T18:06:11Z</dcterms:modified>
</cp:coreProperties>
</file>