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fernanda.leite\Downloads\"/>
    </mc:Choice>
  </mc:AlternateContent>
  <bookViews>
    <workbookView xWindow="0" yWindow="0" windowWidth="28800" windowHeight="12330" tabRatio="500"/>
  </bookViews>
  <sheets>
    <sheet name="Página1" sheetId="1" r:id="rId1"/>
    <sheet name="DOCUMENTAÇÃO LFDAS" sheetId="2" r:id="rId2"/>
  </sheets>
  <definedNames>
    <definedName name="_xlnm._FilterDatabase" localSheetId="0" hidden="1">Página1!$A$6:$K$163</definedName>
  </definedNames>
  <calcPr calcId="162913"/>
  <extLst>
    <ext xmlns:loext="http://schemas.libreoffice.org/" uri="{7626C862-2A13-11E5-B345-FEFF819CDC9F}">
      <loext:extCalcPr stringRefSyntax="CalcA1ExcelA1"/>
    </ext>
  </extLst>
</workbook>
</file>

<file path=xl/calcChain.xml><?xml version="1.0" encoding="utf-8"?>
<calcChain xmlns="http://schemas.openxmlformats.org/spreadsheetml/2006/main">
  <c r="I8" i="1" l="1"/>
  <c r="I9" i="1"/>
  <c r="K9" i="1" s="1"/>
  <c r="I10" i="1"/>
  <c r="K10" i="1" s="1"/>
  <c r="I11" i="1"/>
  <c r="K11" i="1" s="1"/>
  <c r="I12" i="1"/>
  <c r="I13" i="1"/>
  <c r="I14" i="1"/>
  <c r="I15" i="1"/>
  <c r="K15" i="1" s="1"/>
  <c r="I16" i="1"/>
  <c r="I17" i="1"/>
  <c r="K17" i="1" s="1"/>
  <c r="I18" i="1"/>
  <c r="I19" i="1"/>
  <c r="K19" i="1" s="1"/>
  <c r="I20" i="1"/>
  <c r="I21" i="1"/>
  <c r="I22" i="1"/>
  <c r="I23" i="1"/>
  <c r="K23" i="1" s="1"/>
  <c r="I24" i="1"/>
  <c r="I25" i="1"/>
  <c r="K25" i="1" s="1"/>
  <c r="I26" i="1"/>
  <c r="K26" i="1" s="1"/>
  <c r="I27" i="1"/>
  <c r="K27" i="1" s="1"/>
  <c r="I28" i="1"/>
  <c r="I29" i="1"/>
  <c r="I30" i="1"/>
  <c r="I31" i="1"/>
  <c r="K31" i="1" s="1"/>
  <c r="I32" i="1"/>
  <c r="I33" i="1"/>
  <c r="K33" i="1" s="1"/>
  <c r="I34" i="1"/>
  <c r="K34" i="1" s="1"/>
  <c r="I35" i="1"/>
  <c r="K35" i="1" s="1"/>
  <c r="I36" i="1"/>
  <c r="I37" i="1"/>
  <c r="I38" i="1"/>
  <c r="I39" i="1"/>
  <c r="K39" i="1" s="1"/>
  <c r="I40" i="1"/>
  <c r="I41" i="1"/>
  <c r="K41" i="1" s="1"/>
  <c r="I42" i="1"/>
  <c r="I43" i="1"/>
  <c r="K43" i="1" s="1"/>
  <c r="I44" i="1"/>
  <c r="I45" i="1"/>
  <c r="I46" i="1"/>
  <c r="I47" i="1"/>
  <c r="K47" i="1" s="1"/>
  <c r="I48" i="1"/>
  <c r="I49" i="1"/>
  <c r="K49" i="1" s="1"/>
  <c r="I50" i="1"/>
  <c r="I51" i="1"/>
  <c r="K51" i="1" s="1"/>
  <c r="I52" i="1"/>
  <c r="I53" i="1"/>
  <c r="I54" i="1"/>
  <c r="I55" i="1"/>
  <c r="K55" i="1" s="1"/>
  <c r="I56" i="1"/>
  <c r="I57" i="1"/>
  <c r="K57" i="1" s="1"/>
  <c r="I58" i="1"/>
  <c r="I59" i="1"/>
  <c r="K59" i="1" s="1"/>
  <c r="I60" i="1"/>
  <c r="I61" i="1"/>
  <c r="I62" i="1"/>
  <c r="I63" i="1"/>
  <c r="K63" i="1" s="1"/>
  <c r="I64" i="1"/>
  <c r="I65" i="1"/>
  <c r="K65" i="1" s="1"/>
  <c r="I66" i="1"/>
  <c r="I67" i="1"/>
  <c r="K67" i="1" s="1"/>
  <c r="I68" i="1"/>
  <c r="I69" i="1"/>
  <c r="I70" i="1"/>
  <c r="I71" i="1"/>
  <c r="K71" i="1" s="1"/>
  <c r="I72" i="1"/>
  <c r="I73" i="1"/>
  <c r="K73" i="1" s="1"/>
  <c r="I74" i="1"/>
  <c r="K74" i="1" s="1"/>
  <c r="I75" i="1"/>
  <c r="K75" i="1" s="1"/>
  <c r="I76" i="1"/>
  <c r="I77" i="1"/>
  <c r="I78" i="1"/>
  <c r="I79" i="1"/>
  <c r="K79" i="1" s="1"/>
  <c r="I80" i="1"/>
  <c r="I81" i="1"/>
  <c r="K81" i="1" s="1"/>
  <c r="I82" i="1"/>
  <c r="I83" i="1"/>
  <c r="K83" i="1" s="1"/>
  <c r="I84" i="1"/>
  <c r="I85" i="1"/>
  <c r="I86" i="1"/>
  <c r="I87" i="1"/>
  <c r="K87" i="1" s="1"/>
  <c r="I88" i="1"/>
  <c r="I89" i="1"/>
  <c r="K89" i="1" s="1"/>
  <c r="I90" i="1"/>
  <c r="K90" i="1" s="1"/>
  <c r="I91" i="1"/>
  <c r="K91" i="1" s="1"/>
  <c r="I92" i="1"/>
  <c r="I93" i="1"/>
  <c r="I94" i="1"/>
  <c r="I95" i="1"/>
  <c r="K95" i="1" s="1"/>
  <c r="I96" i="1"/>
  <c r="I97" i="1"/>
  <c r="K97" i="1" s="1"/>
  <c r="I98" i="1"/>
  <c r="K98" i="1" s="1"/>
  <c r="I99" i="1"/>
  <c r="K99" i="1" s="1"/>
  <c r="I100" i="1"/>
  <c r="I101" i="1"/>
  <c r="I102" i="1"/>
  <c r="I103" i="1"/>
  <c r="K103" i="1" s="1"/>
  <c r="I104" i="1"/>
  <c r="I105" i="1"/>
  <c r="K105" i="1" s="1"/>
  <c r="I106" i="1"/>
  <c r="K106" i="1" s="1"/>
  <c r="I107" i="1"/>
  <c r="K107" i="1" s="1"/>
  <c r="I108" i="1"/>
  <c r="I109" i="1"/>
  <c r="I110" i="1"/>
  <c r="I111" i="1"/>
  <c r="K111" i="1" s="1"/>
  <c r="I112" i="1"/>
  <c r="I113" i="1"/>
  <c r="K113" i="1" s="1"/>
  <c r="I114" i="1"/>
  <c r="K114" i="1" s="1"/>
  <c r="I115" i="1"/>
  <c r="K115" i="1" s="1"/>
  <c r="I116" i="1"/>
  <c r="I117" i="1"/>
  <c r="I118" i="1"/>
  <c r="I119" i="1"/>
  <c r="K119" i="1" s="1"/>
  <c r="I120" i="1"/>
  <c r="I121" i="1"/>
  <c r="K121" i="1" s="1"/>
  <c r="I122" i="1"/>
  <c r="I123" i="1"/>
  <c r="K123" i="1" s="1"/>
  <c r="I124" i="1"/>
  <c r="I125" i="1"/>
  <c r="I126" i="1"/>
  <c r="I127" i="1"/>
  <c r="K127" i="1" s="1"/>
  <c r="I128" i="1"/>
  <c r="I129" i="1"/>
  <c r="K129" i="1" s="1"/>
  <c r="I130" i="1"/>
  <c r="I131" i="1"/>
  <c r="K131" i="1" s="1"/>
  <c r="I132" i="1"/>
  <c r="I133" i="1"/>
  <c r="I134" i="1"/>
  <c r="I135" i="1"/>
  <c r="K135" i="1" s="1"/>
  <c r="I136" i="1"/>
  <c r="I137" i="1"/>
  <c r="K137" i="1" s="1"/>
  <c r="I138" i="1"/>
  <c r="K138" i="1" s="1"/>
  <c r="I139" i="1"/>
  <c r="K139" i="1" s="1"/>
  <c r="I140" i="1"/>
  <c r="I141" i="1"/>
  <c r="I142" i="1"/>
  <c r="I143" i="1"/>
  <c r="K143" i="1" s="1"/>
  <c r="I144" i="1"/>
  <c r="I145" i="1"/>
  <c r="K145" i="1" s="1"/>
  <c r="I146" i="1"/>
  <c r="I147" i="1"/>
  <c r="K147" i="1" s="1"/>
  <c r="I148" i="1"/>
  <c r="I149" i="1"/>
  <c r="I150" i="1"/>
  <c r="I151" i="1"/>
  <c r="K151" i="1" s="1"/>
  <c r="I152" i="1"/>
  <c r="I153" i="1"/>
  <c r="K153" i="1" s="1"/>
  <c r="I154" i="1"/>
  <c r="K154" i="1" s="1"/>
  <c r="I155" i="1"/>
  <c r="K155" i="1" s="1"/>
  <c r="I156" i="1"/>
  <c r="I157" i="1"/>
  <c r="I158" i="1"/>
  <c r="I159" i="1"/>
  <c r="K159" i="1" s="1"/>
  <c r="I160" i="1"/>
  <c r="I161" i="1"/>
  <c r="K161" i="1" s="1"/>
  <c r="I162" i="1"/>
  <c r="K162" i="1" s="1"/>
  <c r="I163" i="1"/>
  <c r="K163" i="1" s="1"/>
  <c r="I7" i="1"/>
  <c r="H8" i="1"/>
  <c r="H9" i="1"/>
  <c r="H10" i="1"/>
  <c r="H11" i="1"/>
  <c r="H12" i="1"/>
  <c r="H13" i="1"/>
  <c r="H14" i="1"/>
  <c r="H15" i="1"/>
  <c r="H16" i="1"/>
  <c r="H17" i="1"/>
  <c r="H18" i="1"/>
  <c r="H19" i="1"/>
  <c r="H20" i="1"/>
  <c r="H21" i="1"/>
  <c r="H22" i="1"/>
  <c r="H23" i="1"/>
  <c r="H24" i="1"/>
  <c r="H25" i="1"/>
  <c r="H26" i="1"/>
  <c r="H27" i="1"/>
  <c r="H28" i="1"/>
  <c r="H29" i="1"/>
  <c r="H30" i="1"/>
  <c r="H31" i="1"/>
  <c r="H32" i="1"/>
  <c r="H33" i="1"/>
  <c r="H34" i="1"/>
  <c r="H35" i="1"/>
  <c r="H36" i="1"/>
  <c r="H37" i="1"/>
  <c r="H38" i="1"/>
  <c r="H39" i="1"/>
  <c r="H40" i="1"/>
  <c r="H41" i="1"/>
  <c r="H42" i="1"/>
  <c r="H43" i="1"/>
  <c r="H44" i="1"/>
  <c r="H45" i="1"/>
  <c r="H46" i="1"/>
  <c r="H47" i="1"/>
  <c r="H48" i="1"/>
  <c r="H49" i="1"/>
  <c r="H50" i="1"/>
  <c r="H51" i="1"/>
  <c r="H52" i="1"/>
  <c r="H53" i="1"/>
  <c r="H54" i="1"/>
  <c r="H55" i="1"/>
  <c r="H56" i="1"/>
  <c r="H57" i="1"/>
  <c r="H58" i="1"/>
  <c r="H59" i="1"/>
  <c r="H60" i="1"/>
  <c r="H61" i="1"/>
  <c r="H62" i="1"/>
  <c r="H63" i="1"/>
  <c r="H64" i="1"/>
  <c r="H65" i="1"/>
  <c r="H66" i="1"/>
  <c r="H67" i="1"/>
  <c r="H68" i="1"/>
  <c r="H69" i="1"/>
  <c r="H70" i="1"/>
  <c r="H71" i="1"/>
  <c r="H72" i="1"/>
  <c r="H73" i="1"/>
  <c r="H74" i="1"/>
  <c r="H75" i="1"/>
  <c r="H76" i="1"/>
  <c r="H77" i="1"/>
  <c r="H78" i="1"/>
  <c r="H79" i="1"/>
  <c r="H80" i="1"/>
  <c r="H81" i="1"/>
  <c r="H82" i="1"/>
  <c r="H83" i="1"/>
  <c r="H84" i="1"/>
  <c r="H85" i="1"/>
  <c r="H86" i="1"/>
  <c r="H87" i="1"/>
  <c r="H88" i="1"/>
  <c r="H89" i="1"/>
  <c r="H90" i="1"/>
  <c r="H91" i="1"/>
  <c r="H92" i="1"/>
  <c r="H93" i="1"/>
  <c r="H94" i="1"/>
  <c r="H95" i="1"/>
  <c r="H96" i="1"/>
  <c r="H97" i="1"/>
  <c r="H98" i="1"/>
  <c r="H99" i="1"/>
  <c r="H100" i="1"/>
  <c r="H101" i="1"/>
  <c r="H102" i="1"/>
  <c r="H103" i="1"/>
  <c r="H104" i="1"/>
  <c r="H105" i="1"/>
  <c r="H106" i="1"/>
  <c r="H107" i="1"/>
  <c r="H108" i="1"/>
  <c r="H109" i="1"/>
  <c r="H110" i="1"/>
  <c r="H111" i="1"/>
  <c r="H112" i="1"/>
  <c r="H113" i="1"/>
  <c r="H114" i="1"/>
  <c r="H115" i="1"/>
  <c r="H116" i="1"/>
  <c r="H117" i="1"/>
  <c r="H118" i="1"/>
  <c r="H119" i="1"/>
  <c r="H120" i="1"/>
  <c r="H121" i="1"/>
  <c r="H122" i="1"/>
  <c r="H123" i="1"/>
  <c r="H124" i="1"/>
  <c r="H125" i="1"/>
  <c r="H126" i="1"/>
  <c r="H127" i="1"/>
  <c r="H128" i="1"/>
  <c r="H129" i="1"/>
  <c r="H130" i="1"/>
  <c r="H131" i="1"/>
  <c r="H132" i="1"/>
  <c r="H133" i="1"/>
  <c r="H134" i="1"/>
  <c r="H135" i="1"/>
  <c r="H136" i="1"/>
  <c r="H137" i="1"/>
  <c r="H138" i="1"/>
  <c r="H139" i="1"/>
  <c r="H140" i="1"/>
  <c r="H141" i="1"/>
  <c r="H142" i="1"/>
  <c r="H143" i="1"/>
  <c r="H144" i="1"/>
  <c r="H145" i="1"/>
  <c r="H146" i="1"/>
  <c r="H147" i="1"/>
  <c r="H148" i="1"/>
  <c r="H149" i="1"/>
  <c r="H150" i="1"/>
  <c r="H151" i="1"/>
  <c r="H152" i="1"/>
  <c r="H153" i="1"/>
  <c r="H154" i="1"/>
  <c r="H155" i="1"/>
  <c r="H156" i="1"/>
  <c r="H157" i="1"/>
  <c r="H158" i="1"/>
  <c r="H159" i="1"/>
  <c r="H160" i="1"/>
  <c r="H161" i="1"/>
  <c r="H162" i="1"/>
  <c r="H163" i="1"/>
  <c r="H7" i="1"/>
  <c r="K7" i="1"/>
  <c r="K8" i="1"/>
  <c r="K12" i="1"/>
  <c r="K13" i="1"/>
  <c r="K14" i="1"/>
  <c r="K16" i="1"/>
  <c r="K18" i="1"/>
  <c r="K20" i="1"/>
  <c r="K21" i="1"/>
  <c r="K22" i="1"/>
  <c r="K24" i="1"/>
  <c r="K28" i="1"/>
  <c r="K29" i="1"/>
  <c r="K30" i="1"/>
  <c r="K32" i="1"/>
  <c r="K36" i="1"/>
  <c r="K37" i="1"/>
  <c r="K38" i="1"/>
  <c r="K40" i="1"/>
  <c r="K42" i="1"/>
  <c r="K44" i="1"/>
  <c r="K45" i="1"/>
  <c r="K46" i="1"/>
  <c r="K48" i="1"/>
  <c r="K50" i="1"/>
  <c r="K52" i="1"/>
  <c r="K53" i="1"/>
  <c r="K54" i="1"/>
  <c r="K56" i="1"/>
  <c r="K58" i="1"/>
  <c r="K60" i="1"/>
  <c r="K61" i="1"/>
  <c r="K62" i="1"/>
  <c r="K64" i="1"/>
  <c r="K66" i="1"/>
  <c r="K68" i="1"/>
  <c r="K69" i="1"/>
  <c r="K70" i="1"/>
  <c r="K72" i="1"/>
  <c r="K76" i="1"/>
  <c r="K77" i="1"/>
  <c r="K78" i="1"/>
  <c r="K80" i="1"/>
  <c r="K82" i="1"/>
  <c r="K84" i="1"/>
  <c r="K85" i="1"/>
  <c r="K86" i="1"/>
  <c r="K88" i="1"/>
  <c r="K92" i="1"/>
  <c r="K93" i="1"/>
  <c r="K94" i="1"/>
  <c r="K96" i="1"/>
  <c r="K100" i="1"/>
  <c r="K101" i="1"/>
  <c r="K102" i="1"/>
  <c r="K104" i="1"/>
  <c r="K108" i="1"/>
  <c r="K109" i="1"/>
  <c r="K110" i="1"/>
  <c r="K112" i="1"/>
  <c r="K116" i="1"/>
  <c r="K117" i="1"/>
  <c r="K118" i="1"/>
  <c r="K120" i="1"/>
  <c r="K122" i="1"/>
  <c r="K124" i="1"/>
  <c r="K125" i="1"/>
  <c r="K126" i="1"/>
  <c r="K128" i="1"/>
  <c r="K130" i="1"/>
  <c r="K132" i="1"/>
  <c r="K133" i="1"/>
  <c r="K134" i="1"/>
  <c r="K136" i="1"/>
  <c r="K140" i="1"/>
  <c r="K141" i="1"/>
  <c r="K142" i="1"/>
  <c r="K144" i="1"/>
  <c r="K146" i="1"/>
  <c r="K148" i="1"/>
  <c r="K149" i="1"/>
  <c r="K150" i="1"/>
  <c r="K152" i="1"/>
  <c r="K156" i="1"/>
  <c r="K157" i="1"/>
  <c r="K158" i="1"/>
  <c r="K160" i="1"/>
  <c r="K164" i="1" l="1"/>
</calcChain>
</file>

<file path=xl/comments1.xml><?xml version="1.0" encoding="utf-8"?>
<comments xmlns="http://schemas.openxmlformats.org/spreadsheetml/2006/main">
  <authors>
    <author>Marina Caravatto Baras</author>
  </authors>
  <commentList>
    <comment ref="B142" authorId="0" shapeId="0">
      <text>
        <r>
          <rPr>
            <b/>
            <sz val="9"/>
            <color indexed="81"/>
            <rFont val="Segoe UI"/>
            <family val="2"/>
          </rPr>
          <t>Marina Caravatto Baras:</t>
        </r>
        <r>
          <rPr>
            <sz val="9"/>
            <color indexed="81"/>
            <rFont val="Segoe UI"/>
            <family val="2"/>
          </rPr>
          <t xml:space="preserve">
Consta saldo em ata</t>
        </r>
      </text>
    </comment>
  </commentList>
</comments>
</file>

<file path=xl/sharedStrings.xml><?xml version="1.0" encoding="utf-8"?>
<sst xmlns="http://schemas.openxmlformats.org/spreadsheetml/2006/main" count="339" uniqueCount="200">
  <si>
    <t xml:space="preserve">                   ORGÃO GERENCIADOR LANAGRO-SP                </t>
  </si>
  <si>
    <t>DEMANDA TOTAL CONSOLIDADA</t>
  </si>
  <si>
    <t>CAMPINAS / JUNDIAI</t>
  </si>
  <si>
    <t>CAMPINAS</t>
  </si>
  <si>
    <t>JUNDIAÍ</t>
  </si>
  <si>
    <t>LFDA PE</t>
  </si>
  <si>
    <t>LFDA MG</t>
  </si>
  <si>
    <t>LFDA PA</t>
  </si>
  <si>
    <t>ITENS</t>
  </si>
  <si>
    <t>DESCRIÇÃO/ESPECIFICAÇÃO</t>
  </si>
  <si>
    <t>CATMAT</t>
  </si>
  <si>
    <t>UNIDADE DE MEDIDA</t>
  </si>
  <si>
    <t>PEDIDO 
MÍNIMO</t>
  </si>
  <si>
    <t>PEDIDO MÁXIMO</t>
  </si>
  <si>
    <t>REQUISIÇÃO MINIMA</t>
  </si>
  <si>
    <t>QUANTIDADE TOTAL MÁXIMA</t>
  </si>
  <si>
    <t>VALOR MÁXIMO UNITÁRIO (R$)</t>
  </si>
  <si>
    <t>VALOR MÁXIMO TOTAL (R$)</t>
  </si>
  <si>
    <t>UNIDADE</t>
  </si>
  <si>
    <t>RESISTENCIA ELÉTRICA EM CERÂMICA (INFRAVERMELHO), COM SUPORTE TUBULAR PROLONGADOR.DIMENSÕES: 12 CM LARGURA POR 12 CM PROFUNDIDADE, PARA USO EM BLOCO DE DIGESTÃO,POTENCIA 650W, 220 V. REFERENCIA 2FTQ ELETROTHERMO.</t>
  </si>
  <si>
    <t>RESISTENCIA ELÉTRICA EM CERÂMICA (INFRAVERMELHO), DIMENSÕES: 12 CM LARGURA POR 12 CM PROFUNDIDADE, PARA USO EM BLOCO DE DIGESTÃO,POTENCIA 650W, 220 V. REFERENCIA 2GQ ELETROTHERMO.</t>
  </si>
  <si>
    <t>ML</t>
  </si>
  <si>
    <t>FRASCO 500 G</t>
  </si>
  <si>
    <t>LITRO</t>
  </si>
  <si>
    <t>GRAMA</t>
  </si>
  <si>
    <t>ÓRGÃO</t>
  </si>
  <si>
    <t>DOC NO SEI COM A QUANTIDADE MÍN E MÁX</t>
  </si>
  <si>
    <t xml:space="preserve">LFDA GO </t>
  </si>
  <si>
    <t>LÂMPADA FLF T8 32W; 850/5000K (MARCA PARA REFERÊNCIA FULHAM). PARA CABINE SEGURANÇA BIOLÓGICA CLASSE II A2 - ESCO.</t>
  </si>
  <si>
    <t>LÂMPADA FLUORESCENTE TUBULAR 30W - T8; 6500K (MARCA REFERÊNCIA GOLDEN). PARA CABINE SEGURANÇA BIOLÓGICA CLASSE II A2 - BSTEC.</t>
  </si>
  <si>
    <t>PONTEIRAS COM FILTRO, ESTÉREIS, LIVRES DE PIROGÊNIOS, PARA USO EM PCR, PARA VOLUMES DE 20 A 300 UL, COM CERTIFICAÇÃO DO FABRICANTE PARA USO ESPECÍFICO EM MICROPIPETADORES DA MARCA EPPENDORF RESEARCH, CERTIFICADAS COMO LIVRES DE DNASES E RNASES. RACK COM 96 PONTEIRAS. REFERÊNCIA: EP DUALFILTER T.I.P.S, MARCA EPPENDORF, CATÁLOGO 0030077563. UMA UNIDADE EQUIVALE A UMA CAIXA COM 10 RACKS COM 96 PONTEIRAS CADA.</t>
  </si>
  <si>
    <t>REFIL CARBON BLOCK 5 MICRA 10 POLEGADAS PARA O PURIFICADOR DE ÁGUA MODELO MASTER PID, MARCA GEHAKA. REFERÊNCIA PART NUMBER 19147.</t>
  </si>
  <si>
    <t>REFIL POLIPROPILENO DE 10 POLEGADAS COM RETENÇÃO DE PARTÍCULAS MAIORES QUE 5 MICRAS PARA O PURIFICADOR DE ÁGUA MODELO MASTER PID, MARCA GEHAKA. REFERÊNCIA: PART NUMBER 9148-0102.</t>
  </si>
  <si>
    <t>SUPORTE TIPO CARROSSEL PARA MICROPIPETAS EPPENDORF MODELO RESEARCH, BASE GIRATÓRIA COM CAPACIDADE PARA 6 MICROPIPETAS; MODELO EPP3115 000.003.</t>
  </si>
  <si>
    <t>PONTEIRAS COM FILTRO, ESTÉREIS, LIVRES DE PIROGÊNIOS, 55 MM, PARA USO EM PCR, PARA VOLUMES DE 2 A 200 UL, COM CERTIFICAÇÃO DO FABRICANTE PARA USO ESPECÍFICO EM MICROPIPETADORES DA MARCA EPPENDORF RESEARCH, CERTIFICADAS COMO LIVRES DE DNASES E RNASES. REFERÊNCIA: EP DUALFILTER T.I.P.S, MARCA EPPENDORF, CATÁLOGO 0030077555. UMA UNIDADE EQUIVALE A UMA CAIXA COM 10 RACKS COM 96 PONTEIRAS CADA.</t>
  </si>
  <si>
    <t>MEMBRANA DE OSMOSE REVERSA 75GPD-F, PARA SER UTILIZADA EM SISTEMA DE PURIFICAÇÃO DE ÁGUA  MARCA  AQUAPRO, MODELO PRO-L--50-DMU.</t>
  </si>
  <si>
    <t>ELETRODO DE PH COMBINADO COM SENSOR DE TEMPERATURA PT1000 INTEGRADO PARA MEDIÇÃO DE PH DE MEIOS AQUOSOS COM BAIXA CONCENTRAÇÃO DE ÍONS; O ELETRODO DEVE SER COMPATÍVEL COM PHMETRO METROHM 780 E COMPATÍVEL COM CABO PART NUMBER METROHM 6.2104.600; TIPO DE ELETRÓLITO C(KCL) = 3MOL/L; SLOPE DO ELETRODO: &gt;0,97; PONTO ZERO DO ELETRODO (mV): ± 15; FORMATO DO ELETRODO INDICADOR: ESFÉRICO; FAIXA DE MEDIÇÃO DE PH: 0 A 13; MATERIAL DO EIXO: VIDRO; DIÂMETRO DO EIXO: 12 MM. RESISTÊNCIA: 50 KOHM."</t>
  </si>
  <si>
    <t>MOTOBOMBA PRESSURIZADORA. POTÊNCIA 1/2CV. PRESSÃO MÁXIMA 20,8MCA. TUBULAÇÃO: 1BSP. MOTOR MONOFÁSICO DE CAPACITOR PERMANENTE COM PROTETOR TÉRMICO E PROTEÇÃO IP68 (NBR6146) , 220V. ISOLADA ELETRICAMENTE E INCORROSÍVEL. ROTOR, TURBINA E MANCAIS HIDRO-MAGNÉTICOS CONJUGADOS. ISENTA DE MANCAIS DE ROLAMENTO E VEDAÇÕES DINÂMICAS. FILTRO COM BUJÃO DE ESCORVA INCORPORADO. COMPATÍVEL COM DESTILADOR ELETRÔNICO ENOQUÍMICO MODELO SUPER DEE, MARCA GILBERTINI</t>
  </si>
  <si>
    <t>FRASCO ERLEMNEYER COM CAPACIDADE DE 300ML. REFERÊNCIA 700083. PARA USO EXCLUSIVO EM EQUIPAMENTO DESTILADOR ELETRÔNICO ENOQUÍMICO MARCA: INSTRULAB</t>
  </si>
  <si>
    <t xml:space="preserve">PROVETA DE 250 ML, COM ROLHA DE VIDRO, CLASSE A, FABRICADA CONFORME A NORMA ISO 4788, EM BOROSSILICATO 3.3, SUBDIVISÕES DE 2 ML, ERRO + INCERTEZA MÁXIMA DE 1 ML. ACOMPANHADA DE CERTIFICADO DE CALIBRAÇÃO RBC. GRAVADA COM IDENTIFICAÇÃO INDIVIDUAL QUE PERMITA O RASTREAMENTO DA CALIBRAÇÃO, ALÉM DA CAPACIDADE NOMINAL, TEMPERATURA DE REFERÊNCIA DE 20°C, CLASSE, FABRICANTE E MATERIAL DO VIDRO </t>
  </si>
  <si>
    <t>MICROPIPETA DE DESLOCAMENTO DE AR, MANUAL, MONOCANAL, DE ALTA PRECISÃO, COM VOLUME VARIÁVEL DE 1000 A 10000 MICROLITROS, COM INCREMENTOS DE ESCALA DE 0,01 MILILITRO E DISPLAY DE 4 DÍGITOS.  A MICROPIPETA DEVE POSSUIR EJETOR DE PONTEIRAS, SER TOTALMENTE AUTOCLAVÁVEL (121°C,  15PSI, 20 MIN) E POSSUIR PISTÃO FABRICADO EM MATERIAL RESISTENTE A CONDIÇÕES DE LABORATÓRIO COMO CALOR, ÁCIDOS, BASES, AGENTES BRANQUEADORES, ENTRE OUTROS. DEVE SER FABRICADA DENTRO DA NORMA ISO 9001 E POSSUIR DECLARAÇÃO DE CONFORMIDADE COM A NORMA EN ISO 8655. O ERRO SISTEMÁTICO DEVERÁ SER MENOR QUE 60 MICROLITROS E O ERRO ALEATÓRIO MENOR QUE 15 MICROLITROS PARA O MAIOR VOLUME. DEVE ACOMPANHAR MANUAL DE OPERAÇÃO. DEVE SER CALIBRADA POR LABORATÓRIO PERTENCENTE À REDE BRASILEIRA DE CALIBRAÇÃO (RBC) E APRESENTAR CERTIFICADO INDIVIDUAL DE CALIBRAÇÃO COM SEU NÚMERO DE SÉRIE. O LABORATÓRIO DEVERÁ TER CAPACIDADE DE MEDIÇÃO MENOR OU IGUAL A 20 MICROLITROS. OS PONTOS PARA CALIBRAÇÃO DEVEM SER: 1 MILILITRO,  5 MILILITROS E 10 MILILITROS, SENDO QUE O  ERRO SISTEMÁTICO (DESVIO MAIS INCERTEZA) DEVERÁ SER MENOR QUE 70 MICROLITROS PARA TODOS OS VOLUMES. AS CALIBRAÇÕES DEVEM SER REALIZADAS NO MÁXIMO 30 DIAS ANTES DA DATA DA ENTREGA. DEVE ACOMPANHAR 5 PACOTES COM 100 PONTEIRAS DA MESMA MARCA QUE A MICROPIPETA COM FAIXA DE VOLUME COMPATÍVEL COM A FAIXA DE TRABALHO DA MICROPIPETA. MODELO DE REFERÊNCIA: EPPENDORF REFERENCE 2 Nº DE CATÁLOGO 4924000118 ACOMPANHADA DE 5 PACOTES DE 100 PONTEIRAS.</t>
  </si>
  <si>
    <t>PROVETA DE 500ML EM POLIPROPILENO, DO TIPO “PARA CONTER”, COM INTERVALO DE GRADUAÇÃO DE 5 ML E LINHAS DE GRADUAÇÃO DE ESPESSURA MÁXIMA DE 0,7 MM, FABRICADA DE ACORDO COM A NORMA ISO 6706. DEVE VIR GRAVADA COM A TEMPERATURA DE REFERÊNCIA DE 20°C, O ERRO MÁXIMO PERMITIDO DE 5 ML, O FABRICANTE E O MATERIAL CONSTRUTIVO. COM CERTIFICADO DE CALIBRAÇAO INDIVIDUAL RBC PARA OS PONTOS DE CALIBRAÇÃO RBC 200 ML, 250 ML E 300 ML REFERÊNCIA CORNING 3022P-500,  LABORGLAS 9939644  OU EQUIVALENTE</t>
  </si>
  <si>
    <t>INDICADOR QUÍMICO PARA VALIDAÇÃO DE CICLOS DE ESTERILIZAÇÃO POR CALOR SECO DE 170°C± 10°C POR 60 MINUTOS. UMA UNIDADE EQUIVALE A UM TESTE. PRODUTO DEVERÁ SER ENTREGUE COM NO MÍNIMO 70% DA VALIDADE TOTAL.</t>
  </si>
  <si>
    <t>PORTA ALGODÃO  EM AÇO INOXIDÁVEL, COM MOLA, DIMENSÕES DE APROXIMADAMENTE 8 CM X 10 CM.</t>
  </si>
  <si>
    <t>SERINGA DESCARTÁVEL COM BICO ROSQUEÁVEL (TIPO LUER LOCK) VOLUME DE 5 ML COM DIVISÃO DE 0,1 E MARCAÇÃO DIFERENCIADA DE 0,5 ML, COM AGULHA NAS DIMENSÕES DE 25 X 0,7 MM (22 G1) COM CÂNULA SILICONIZADA, BISEL TRIFACETADO E PROTETOR PLÁSTICO. ESTERILIZADA A ÓXIDO DE ETILENO, ATÓXICA E APIROGÉNICA. UMA UNIDADE CORRESPONDE A 01 CAIXA COM 250 SERINGAS</t>
  </si>
  <si>
    <t>SERINGA PARA TUBERCULINA/INSULINA, COM CAPACIDADE PARA 50 UNIDADES, ESCALA COM GRADUAÇÃO DE 1 EM 1 UNIDADE, ESTERILIZADO POR GÁS ETO, ATÓXICA E APIROGÊNICA, COM AGULHA DE 6 MM (31G). CAIXA COM 50 UNIDADES EMBALADAS INDIVIDUALMENTE.UMA UNIDADE CORRESPONDE A 01 CAIXA COM 50 SERINGAS</t>
  </si>
  <si>
    <t>TOUCA TIPO HOSPITALAR CONFECCIONADA EM NÃO-TECIDO DE POLIETILENO DE ALTA DENSIDADE (TYVEK) COM GRAMATURA DE 41.5 G/M2, COM ELÁSTICO DE 9 CM, COSTURA SIMPLES, NA COR BRANCA, TAMANHO ÚNICO. PARA USO EM AMBIENTES COM MANIPULAÇÃO DE FLUIDOS BIOLÓGICOS CONTENDO AGENTES DE DOENÇAS PROTENCIALMENTE INFECCIOSAS E RESÍDUOS DE ORIGEM ANIMAL. CAIXA COM 300 UNIDADES. REFERÊNCIA: TOUCA TYVEK®, MODELO TY667S, ARTIGO NÚMERO D14458726, MARCA DUPONT. UMA UNIDADE EQUIVALE A UMA CAIXA COM 300 TOUCAS</t>
  </si>
  <si>
    <t>REFIL DE PRO-PÉ ESPECÍFICO PARA RECARGA EM APLICADOR DE PRO-PÉ AUTOMÁTICO PEQUENO, MARCA LELOSHOP. PACOTE COM 30 UNIDADES. UMA UNIDADE EQUIVALE A UM PACOTE COM 30 UNIDADES.</t>
  </si>
  <si>
    <t>KIT PARA EXTRAÇÃO E PURIFICAÇÃO AUTOMATIZADA DE ÁCIDOS NUCLEICOS TOTAIS POR TECNOLOGIA DE “BEADS” MAGNÉTICAS PARA PURIFICAÇÃO DE RNA E DNA DE AMOSTRAS VETERINÁRIAS DIVERSAS (SWABS CLOACAIS E TRAQUEAIS, SANGUE, BACTÉRIAS, TECIDOS, FLUIDOS ORAIS, FEZES E OUTROS). O KIT DEVE CONTER OS SEGUINTES COMPONENTES: SOLUÇÃO DE LISE, SOLUÇÃO DE LIGAÇÃO, SOLUÇÃO DE LAVAGEM, TAMPÃO DE ELUIÇÃO, BEADS MAGNÉTICAS E PROTEINASE K. FAZ-SE NECESSÁRIA A AQUISIÇÃO DE PRODUTO QUE TENHA TIDO SEU DESEMPENHO PREVIAMENTE COMPROVADO PELO LFDA-SP, POIS A AQUISIÇÃO DE PRODUTOS NÃO VALIDADOS IMPLICARIA NA INTERRUPÇÃO DAS ANÁLISES DE ROTINA POR TEMPO INDETERMINADO, COM CONSEQUENTE PREJUIZO AS AÇÕES DE DEFESA ANIMAL DO MAPA. CABERÁ À EMPRESA FORNECEDORA A CEDÊNCIA, EM REGIME DE COMODATO, DE EQUIPAMENTO(S) DE EXTRAÇÃO AUTOMATIZADA DE BANCADA NECESSÁRIO(S) PARA A UTILIZAÇÃO DO KIT ATÉ A FINALIZAÇÃO DOS KITS, BEM COMO A REALIZAÇÃO DOS PROCEDIMENTOS DE MANUTENÇÃO E LIMPEZA PREVENTIVA DO(S) EQUIPAMENTO(S) ATÉ A FINALIZAÇÃO DOS KITS. O(S) EQUIPAMENTO(S) CEDIDO(S) EM COMODATO DEVERÁ(ÃO) PERMITIR A EXTRAÇÃO SIMULTÂNEA DE PELO MENOS 96 AMOSTRAS POR EQUIPAMENTO OU PELA COMBINAÇÃO DE DOIS EQUIPAMENTOS. TODOS OS CONSUMÍVEIS PLÁSTICOS NECESSÁRIOS PARA A EXTRAÇÃO DE ÁCIDOS NUCLEICOS NA PLATAFORMA AUTOMATIZADA DEVERÃO SER FORNECIDOS JUNTAMENTE COM OS KITS. CONSUMÍVEIS CRÍTICOS DEVERÃO SER FORNECIDOS EM QUANTIDADE QUE PERMITA A REALIZAÇÃO DE CORRIDAS PARCIAIS (50% DA CAPACIDADE DO EXTRATOR). NECESSIDADE: KITS E CONSUMÍVEIS PARA 25 MIL EXTRAÇÕES. NA PROPOSTA, O PREÇO DEVE SER FORNECIDO POR TESTE. REFERÊNCIA: COM PADRÃO DE QUALIDADE SIMILAR OU SUPERIOR - MAGMAX CORE NUCLEIC ACID PURIFICATION KIT, CATÁLOGO A32702, THERMO FISHER.</t>
  </si>
  <si>
    <t>SANITIZADOR PARA PURIFICADOR DE ÁGUA - DESINFECÇÃO  - IPEL BP 600.</t>
  </si>
  <si>
    <t>SOLUÇÃO LIMPADORA  PARA LENTES DE VIDRO. LÍQUIDO À BASE DE LAURIL ÉTER SULFATO DE SÓDIO. FRASCO DE 30 ML.UMA UNIDADE EQUIVALE A UM FRASCO COM 30 ML.</t>
  </si>
  <si>
    <t xml:space="preserve">BÉQUER DE FORMA ALTA, DE 2000 ML, EM VIDRO BOROSSILICATO 3.3, GRADUADO, FABRICADO DE ACORDO COM A NORMA ISO 3819, COM ESPESSURA MÍNIMA DA PAREDE DE 1,4 MM, GRAVADO COM A CAPACIDADE NOMINAL, O FABRICANTE E O TIPO DE VIDRO DO MATERIAL CONSTRUTIVO. </t>
  </si>
  <si>
    <t xml:space="preserve">BÉQUER DE FORMA BAIXA, DE 250 ML, EM VIDRO BOROSSILICATO 3.3, GRADUADO, FABRICADO DE ACORDO COM A NORMA ISO 3819, COM ESPESSURA MÍNIMA DA PAREDE DE 1,1 MM, GRAVADO COM A CAPACIDADE NOMINAL, O FABRICANTE E O TIPO DE VIDRO DO MATERIAL CONSTRUTIVO. </t>
  </si>
  <si>
    <t>MICROSSERINGA DE 1 ML, FABRICADA EM VIDRO BOROSSILICATO E PTFE, REFERÊNCIA HAMILTON 81320 OU EQUIVALENTE</t>
  </si>
  <si>
    <t>PLACA DE VIDRO DE 40 CM x 25 CM PARA EXAME DE SORO-AGLUTINAÇÃO RÁPIDA EM PLACA PARA BRUCELOSE, QUADRICULADA, COM QUADRÍCULOS DE APROXIMADAMENTE 4,0 CM x 4,0 CM E RANHURA ENTRE QUADRÍCULOS DE APROXIMADAMENTE 0,5 CM.</t>
  </si>
  <si>
    <t>ALÇA DE INOCULAÇÃO DE NÍQUEL CROMO CALIBRADA EM 1 MICROLITRO.</t>
  </si>
  <si>
    <t>ALÇA DE INOCULAÇÃO DE NÍQUEL CROMO CALIBRADA EM 10 MICROLITROS.</t>
  </si>
  <si>
    <t>BARRA MAGNÉTICA RECOBERTA DE TEFLON PLANA COM DIMENSÕES DE 3,0 CM DE COMPRIMENTO COM APROXIMADAMENTE 0,80 CM DE DIÂMETRO</t>
  </si>
  <si>
    <t>BARRA MAGNÉTICA RECOBERTA DE TEFLON PLANA COM DIMENSÕES DE 4,0 CM DE COMPRIMENTO COM APROXIMADAMENTE 1,0 CM DE DIÂMETRO</t>
  </si>
  <si>
    <t>CADINHO DE PORCELANA, PARA ANÁLISE DE CINZAS, FUNDO CHATO, CAPACIDADE 50 ML, DIMENSÕES: DIÂMETRO EXTERNO DE APROXIMADAMENTE 50 MM, ALTURA DE APROXIMADAMENTE 45 MM E ESPESSURA MÍNIMA DE 2 MM, RESISTENTE À TEMPERATURA DE 1000°C.</t>
  </si>
  <si>
    <t>CAIXA COLETORA DE MATERIAL PERFUROCORTANTE, DESCARTÁVEL, FABRICADA EM PAPELÃO, COM IDENTIFICAÇÃO EXTERNA DE MATERIAL BIOLÓGICO INFECTADO, CAPACIDADE DE 3 L.</t>
  </si>
  <si>
    <t>CÁPSULA DE PORCELANA COM 160 MM DE DIÂMETRO.</t>
  </si>
  <si>
    <t>CESTA RETANGULAR EM ARAME DE AÇO INOXIDÁVEL 304 COM ALÇA. MEDIDAS APROXIMADAS DE 40 X 50 CM.</t>
  </si>
  <si>
    <t>CESTO REDONDO EM ARAME DE AÇO INOX 304 COM ALÇA - COM DIÂMETRO DE 30 CM X 30 CM DE ALTURA.</t>
  </si>
  <si>
    <t>CUBA PARA LAVAGEM DE MATERIAL, DE POLIETILENO OU POLIPROPILENO BRANCO DE ALTA DENSIDADE, MEDINDO 40 X 25 CM, RESISTENTE À TEMPERATURA ATÉ 80ºC.</t>
  </si>
  <si>
    <t>ENVELOPE DE PAPEL GRAU CIRÚRGICO PARA AUTOCLAVE A VAPOR E ETO, SEM PIN-HOLES E DE POROSIDADE CONTROLADA, COM INDICADORES QUÍMICOS PARA VAPOR E ETO QUE MUDAM DE COR DIFERENCIANDO OS PRODUTOS JÁ PROCESSADOS. OUTRA FACE COM FILME TERMOPLÁSTICO BILAMINADO DE POLIETILENO E POLIPROPILENO, COLORIDO PARA FACILITAR A VISUALIZAÇÃO DA SELAGEM. OBRIGATÓRIA A APRESENTAÇÃO DE REGISTRO DO PRODUTO NO  MINISTÉRIO DA SAÚDE. MEDIDAS APROXIMADAS: 25CM X 30CM CADA ENVELOPE. UMA UNIDADE EQUIVALE A UMA CAIXA COM 100 ENVELOPES.  O PRODUTO DEVERÁ TER VALIDADE DE NO MÍNIMO 12  MESES A CONTAR DO RECEBIMENTO NO LFDA-SP.</t>
  </si>
  <si>
    <t>ESTANTE (“RACK”) EM POLIETILENO COM CAPACIDADE PARA 25 TUBOS DE CENTRÍFUGA DE FUNDO CÔNICO DE POLIETILENO DE 50 ML.</t>
  </si>
  <si>
    <t>FILTRO DE SERINGA DESCARTÁVEL DE 0,45 MICROMETROS, PARA FILTRAÇÃO DE AMOSTRAS PARA HPLC, EM POLIETILENO DE ALTA DENSIDADE, TIPO MILLEX OU SIMILAR, UMA UNIDADE EQUIVALE A UMA CAIXA COM 250 FILTROS.</t>
  </si>
  <si>
    <t>FOLHA DE ALUMÍNIO , RESISTENTE A PROCESSOS DE ESTERILIZAÇÃO A SECO E A VAPOR. UMA UNIDADE EQUIVALE A UM ROLO COM AS SEGUINTES DIMENSÕES: LARGURA: 0,3 M. COMPRIMENTO: 100 M. PERCENTUAL MÍNIMO DE 98% DE ALUMÍNIO NA COMPOSIÇÃO.</t>
  </si>
  <si>
    <t>LENÇO DE PAPEL DESCARTÁVEL, BRANCO, MEDINDO APROXIMADAMENTE 14,8 CM X 21,5 CM. CAIXA COM 100 FOLHAS.</t>
  </si>
  <si>
    <t>MANGUEIRA DE SILICONE COM DIÂMETRO EXTERNO DE 1,3 CM E DIÂMETRO INTERNO DE 0,8CM. UMA UNIDADE EQUIVALE A UM METRO.</t>
  </si>
  <si>
    <t xml:space="preserve">MICROTUBOS DE POLIPROPILENO, TIPO EPPENDORF, VOLUMES DE 0,5 ML, COLORIDOS, COM RESISTÊNCIA PARA CENTRIFUGAÇÃO A VELOCIDADES DE 16.000 RPM, CERTIFICADOS COMO LIVRES DE DNASES E RNASES. UMA UNIDADE EQUIVALE A UM PACOTE COM 500 MICROTUBOS. </t>
  </si>
  <si>
    <t>PAPEL ABSORVENTE PARA LABORATÓRIO, PARA PROTEÇÃO DE SUPERFÍCIES E EQUIPAMENTOS, AMORTECIMENTO DE QUEDA DE ARTIGOS QUEBRÁVEIS E ABSORÇÃO RÁPIDA DE DERRAMES. COM FACE REVESTIDA DE POLIETILENO IMPERMEÁVEL E RESISTENTE A PRODUTOS QUÍMICOS. COM CAPACIDADE DE ABSORÇÃO DE 750 ML/M2. FOLHAS BRANCAS MEDINDO APROXIMADAMENTE 458X508 MM. UMA UNIDADE EQUIVALE A UM PACOTE COM 350 FOLHAS. REFERÊNCIA: STANDARD VERSI-DRY, CATÁLOGO 115-9260.</t>
  </si>
  <si>
    <t>PAPEL DE FILTRO QUALITATIVO, FILTRAÇÃO RÁPIDA, DIÂMETRO DE 18,5 CM, UMA UNIDADE EQUIVALE A UMA CAIXA COM 100 FOLHAS.</t>
  </si>
  <si>
    <t>PAPEL DE FILTRO QUANTITATIVO, FILTRAÇÃO LENTA, DIAMETRO DE 18,5 CM. UMA UNIDADE EQUIVALE A UMA  CAIXA COM 100 FOLHAS DE PAPEL.</t>
  </si>
  <si>
    <t>PAPEL DE FILTRO QUANTITATIVO, FILTRAÇÃO MÉDIA, DIÂMETRO DE 18,5 CM. UMA UNIDADE EQUIVALE A UMA  CAIXA COM 100 FOLHAS DE PAPEL.</t>
  </si>
  <si>
    <t>PAPEL DE FILTRO QUANTITATIVO, FILTRAÇÃO RÁPIDA, DIÂMETRO DE 24 CM.  UMA UNIDADE EQUIVALE A UMA  CAIXA COM 100 FOLHAS DE PAPEL.</t>
  </si>
  <si>
    <t>PAPEL MANTEIGA. UMA UNIDADE EQUIVALE A UM ROLO COM 30CM DE LARGURA X 7,5M DE COMPRIMENTO.</t>
  </si>
  <si>
    <t xml:space="preserve">PULVERIZADOR PORTÁTIL DE COMPRESSÃO PRÉVIA, RESERVATÓRIO EM POLIETILENO DE ALTA DENSIDADE, COM CAPACIDADE DE 1,5 LITROS. COM GATILHO DE ACIONAMENTO COM TRAVA, BICO CONE REGULÁVEL PARA NÉVOA DE PULVERIZAÇÃO SEM GOTEJAMENTO, TRAVA DE SEGURANÇA DA HASTE DE BOMBEAMENTO, LANÇA METÁLICA DE LONGO ALCANCE COM GIRO DE 360 GRAUS, BOMBA TIPO PISTÃO. PRESSÃO DE TRABALHO DE 40 LBF POR POLEGADA AO QUADRADO. </t>
  </si>
  <si>
    <t>RACK COOLER (COM MUDANÇA DA COR ROSA PARA A COR ROXA QUANDO RESFRIADO) PARA 96 MICROTUBOS DE 0,2 ML COM TAMPA. RACK PARA RESFRIAMENTO E MANUTENÇÃO DE TEMPERATURA DE AMOSTRAS EM MICROTUBOS POR CERCA DE 3 HORAS EM TEMPERATURA INFERIOR A 4°C.</t>
  </si>
  <si>
    <t>RESERVATÓRIO EM POLIPROPILENO PARA LÍQUIDO, PARA PIPETAS MULTICANAIS, EM NALGENE, COM CAPACIDADE PARA 125 ML, AUTOCLAVÁVEL, COM FUNDO EM "V".</t>
  </si>
  <si>
    <t>SACO EM POLIETILENO TRANSPARENTE, COM FECHAMENTO TIPO "ZIPPER", MEDINDO 7 CM X 13 CM PARA ACONDICIONAR AMOSTRAS BIOLÓGICAS PARA LABORATÓRIOS; UMA UNIDADE EQUIVALE A UM PACOTE COM 1000 SACOS.</t>
  </si>
  <si>
    <t>SUPORTE PARA SECAGEM DE LÂMINAS DE MICROSCOPIA. DEVE SUPORTAR ENTRE 10 E15 LÂMINAS EM PÉ E SER CONFECCIONADO EM MATERIAL RESISTENTE A 60°C.</t>
  </si>
  <si>
    <t>TUBO PARA CENTRIFUGA EM PPCO (POLYPROPILENE COPOLYMER) COM FUNDO REDONDO E TAMPA ROSQUEAVEL EM POLIPROPILENO, PARA USO EM CENTRÍFUGAS REFRIGERADAS ATÉ 50.000 X G, CAPACIDADE 30 ML, AUTOCLAVÁVEL, DIÂMETRO EXTERNO 25,8MM E ALTURA 93,5MM.  UMA UNIDADE EQUIVALE A UMA  CAIXA COM 10 UNIDADES. REFERÊNCIA: NALGENE OAK RIDGE HIGH SPEED CENTRIFUGE TUBES WITH SCREW CLOSURES, CÓDIGO NÚMERO 3119-0030.</t>
  </si>
  <si>
    <t xml:space="preserve">ESCALA NEFELOMÉTRICA DE MCFARLAND, COMPOSTA POR UMA SÉRIE DE 11 TUBOS NUMERADOS DE 0,5 A 10, COM DIFERENTES QUANTIDADES DE CLORETO DE BÁRIO E ÁCIDO SULFÚRICO PARA SE OBTER DIFERENTES CONCENTRAÇÕES DE SULFATO DE BÁRIO, QUE CORRESPONDEM A DIFERENTES CONTAGENS BACTERIANA. UMA UNIDADE EQUIVALE A UMA CAIXA COM 11 FRASCOS.    O PRODUTO DEVERÁ TER VALIDADE DE NO MÍNIMO 12  MESES A CONTAR DO RECEBIMENTO NO LFDA-SP.                                                               </t>
  </si>
  <si>
    <t xml:space="preserve">TIRAS PARA DETERMINAÇÃO DE OXIDASE. ACOMPANHADO DE CERTIFICADO DE QUALIDADE.  UMA UNIDADE EQUIVALE A UM FRASCO COM 10 TIRAS.O PRODUTO DEVERÁ TER VALIDADE DE NO MÍNIMO 12  MESES A CONTAR DO RECEBIMENTO NO LFDA-SP.  </t>
  </si>
  <si>
    <t>GALÃO GRADUADO, EM  POLIPROPILENO, AUTOCLAVÁVEL, COM TORNEIRA E TAMPA DE ROSCA (TAMANHO TAMPA APROXIMADAMENTE 83MM), COM VEDAÇÃO EM TPE CAPACIDADE DE 10 LITROS.INCLUIR TAMPA DA TORNEIRA. DIMENSÕES APROXIMADAS: DIAMETRO EXTERNO DO GALÃO – 250MM, ALTURA COM TAMPA – 389MM, DIAMETRO DO GARGALO – 64MM. REFERENCIA THERMO, CODIGO 2319-0020</t>
  </si>
  <si>
    <t xml:space="preserve">PRÉ-COLUNA – NH2 7 MICRA PARA HPLC . 3,2MM DE DIÂMETRO, 7 MICRÔMETROS DE TAMANHO DE PARTÍCULA E 15MM DE COMPRIMENTO, TIPO CARTUCHO. UMA UNIDADE EQUIVALE A UM PACOTE COM 3 PRÉ COLUNAS. COMPATÍVEL COM HOLDER DE HPLC PERKIN ELMER. REFERÊNCIA: PERKIN ELMER 0711-0092. </t>
  </si>
  <si>
    <t>PRÉ-COLUNA – NH2 - 5 MICRA PARA HPLC. 4,0MM DE DIÂMETRO, 5 MICRÔMETROS DE TAMANHO DE PARTÍCULA E 10MM DE COMPRIMENTO, TIPO CARTUCHO. UMA UNIDADE EQUIVALE A UM PACOTE COM 2 PRÉ COLUNAS. COMPATÍVEL COM HOLDER DE HPLC SHIMADZU. REFERÊNCIA: SHIMADZU 227-30315-02.</t>
  </si>
  <si>
    <t>PRÉ-COLUNA – C18 - 5 MICRA PARA HPLC. 4,0MM DE DIÂMETRO, 5 MICRÔMETROS DE TAMANHO DE PARTÍCULA E 10MM DE COMPRIMENTO, TIPO CARTUCHO. UMA UNIDADE EQUIVALE A UM PACOTE COM 2 PRÉ COLUNAS. COMPATÍVEL COM HOLDER DE HPLC SHIMADZU. REFERÊNCIA: SHIMADZU 227-30032-04.</t>
  </si>
  <si>
    <t xml:space="preserve">MICROSERINGA COM CAPACIDADE DE 10 MICROLITROS PARA AMOSTRADOR AUTOMÁTICO AOC 5000 PLUS.  REFERÊNCIA PART NUMBER 203361/02 HAMILTON COMPANY. UMA UNIDADE EQUIVALE A UMA MICROSERINGA. </t>
  </si>
  <si>
    <t>CARTUCHO QUANTUM TEX PARA PURIFICADOR DE ÁGUA MERCK MILLIPORE MODELO  MILI Q -INTEGRAL. CÓDIGO DO ACESSÓRIO: QTUM0TEX1.</t>
  </si>
  <si>
    <t>LÂMPADA DE FOTO-OXIDAÇÃO PARA MONITOR DE TOC PARA PURIFICADOR DE ÁGUA MERCK MILLIPORE MODELO MILI-Q INTEGRAL. CÓDIGO DO ACESSÓRIO: ZFA10UVM1.</t>
  </si>
  <si>
    <t>CARTUCHO DE PRÉ-TRATAMENTO DE ÁGUA PARA A ELIMINAÇÃO DE PARTÍCULAS COMPOSTOS ORGÂNICOS E CLORO LIVRE PROVENIENTE DE ÁGUA DA REDE. COMPATÍVEL COM O SUPORTE ZFPACKSP2  MARCA MERCK, COM ENCAIXE SEGURO E SEM VAZAMENTOS. CÓDIGO DE REFERÊNCIA DO CARTUCHO PRPK00001.</t>
  </si>
  <si>
    <t>SUPORTE PARA INSTALAÇÃO COM 2 MANÔMETROS PARA INSTALAÇÃO DE CARTUCHO PRPK00001 PARA PRÉ-TRATAMENTO DE ÁGUA PARA A ELIMINAÇÃO DE PARTÍCULAS COMPOSTOS ORGÂNICOS E CLORO LIVRE PROVENIENTE DE ÁGUA DA REDE PARA O PURIFICADOR MERCK MILLI-Q INTEGRAL. CÓDIGO DO SUPORTE: ZFPACKSP2.</t>
  </si>
  <si>
    <t>FILTRO DE MEMBRANA DE 0,22MICRA PARA USO EM DISPENSADOR DE ÁGUA LIVRE DE PARTÍCULAS E BACTÉRIAS GERADA PELO PURIFICADOR DE ÁGUA MILLI-Q INTEGRAL. CÓDIGO DO FILTRO: MPGP04001.</t>
  </si>
  <si>
    <t>LÂMPADA DE FOTO-OXIDAÇÃO DE COMPOSTOS ORGÂNICOS DE DOIS COMPRIMENTOS DE ONDA: 185NM E 254NM PARA PURIFICADOR DE ÁGUA MERCK MILLIPORE MODELO MILI-Q INTEGRAL. CÓDIGO DO ACESSÓRIO: ZMQUVLPO1.</t>
  </si>
  <si>
    <t>LÂMPADA BACTERICIDA PARA PURIFICADOR DE ÁGUA MERCK MILLIPORE MODELO MILI-Q INTEGRAL. CÓDIGO DO ACESSÓRIO: ZLXUVLP01.</t>
  </si>
  <si>
    <t>SEPTOS PARA VIALS DE CROMATOGRAFIA GASOSA, EM PTFE/SILICONE, ESPESSURA DE 1MM, DIÂMETRO DE 8MM, COMPATÍVEIS COM INJETOR AUTOMÁTICO SHIMADZU AOC 20-I. UMA UNIDADE CORRESPONDE A UM PACOTE COM 100 SEPTOS. REFERÊNCIA: SHIMADZU 221-34271-92.</t>
  </si>
  <si>
    <t>SEPTOS PARA VIALS DE CROMATOGRAFIA GASOSA, EM PTFE/SILICONE, ESPESSURA DE 1MM, DIÂMETRO DE 9MM a 10MM, COMPATÍVEIS COM INJETOR AUTOMÁTICO SHIMADZU AOC 5000 PLUS. UMA UNIDADE CORRESPONDE A UM PACOTE COM 100 SEPTOS. REFERÊNCIA: SHIMADZU C4010-35.</t>
  </si>
  <si>
    <t>SEPTOS PARA VIALS DE LIMPEZA E DE DESCARTE DE 4ML DE INJETOR AUTOMÁTICO AOC 20-I SHIMADZU EM PTFE/SILICONE. UMA UNIDADE CORRESPONDE A UM PACOTE COM 100 SEPTOS.REFERÊNCIA: SHIMADZU 221-34266-91.</t>
  </si>
  <si>
    <t>CABO PARA ELETRODO COMPATÍVEL COM ELETRODO COMBINADO DE VIDRO PARA MEIO AQUOSO METROHM CÓDIGO 6.0258.600 E PARA PHMETRO METROHM 780; APRESENTAR CATÁLOGO COM ESPECIFICAÇÕES TÉCNICAS DO FABRICANTE. REFERÊNCIA PARA O CABO: METROHM 6.2104.600</t>
  </si>
  <si>
    <t>OLÉO PARA BOMBA DE VÁCUO DE EDWARDS MODELO E2M1.5 UTILIZADA EM ESPECTRÔMETRO DE MASSAS. ESPECIFICAÇÕES TÉCNICAS: PESO MOLECULAR: 385G/MOL, GRAVIDADE ESPECÍFICA À 15°C DE 0,86 VISCOSIDADE À 20°C DE 104,2cSt E DE 38,1cSt À 40°C. PONTO DE FLUIDEZ DE -18°C E PONTO DE INFLAMABILIDADE DE 220°C. PONTO DE AUTO IGNIÇÃO DE 355°C. PRESSÃO DE VAPOR DE 5,8X10-6 mBAR À 20°C E 3,0X10-2mBAR À 100°C. REFERÊNCIA EDWARDS H11026015. FRASCO DE 1L.</t>
  </si>
  <si>
    <t>METABISSULFITO DE SÓDIO, MATERIAL DE REFERÊNCIA CERTIFICADO PRODUZIDO POR PROVEDOR ACREDITADO NA ISO 17034 OU PRODUZIDO POR SIGNATÁRIO DO ACORDO DE RECONHECIMENTO MÚTUO DO CIPM. 7681-57-4, FÓRMULA QUÍMICA NA2S2O5, PESO MOLECULAR 190,11G/MOL. CARACTERÍSTICAS ADICIONAIS: DEVE SER ACOMPANHADO DE CERTIFICADO DE ANÁLISE, ONDE DEVE CONSTAR O RESULTADO DA INCERTEZA DA PUREZA E A RASTREABILIDADE AO SISTEMA INTERNACIONAL (SI). PRODUTO DEVE APRESENTAR PELO MENOS 2 ANOS DE VALIDADE A PARTIR DA DATA DE ENTREGA NO LABORATÓRIO. REFERÊNCIA: SUPELCO PHR1434 OU EQUIVALENTE. FRASCO COM PELO MENOS 1G.</t>
  </si>
  <si>
    <t>ÁCIDO ACÉTICO GLACIAL, MATERIAL DE REFERÊNCIA CERTIFICADO PRODUZIDO POR PROVEDOR ACREDITADO NA ISO 17034 OU PRODUZIDO POR SIGNATÁRIO DO ACORDO DE RECONHECIMENTO MÚTUO DO CIPM. CAS 64-19-7, FÓRMULA QUÍMICA CH3CO2H, PESO MOLECULAR 60,05G/MOL. CARACTERÍSTICAS ADICIONAIS: DEVE SER ACOMPANHADO DE CERTIFICADO DE ANÁLISE, ONDE DEVE CONSTAR O RESULTADO DA INCERTEZA DA PUREZA E A RASTREABILIDADE AO SISTEMA INTERNACIONAL (SI). PRODUTO DEVE APRESENTAR PELO MENOS 2 ANOS DE VALIDADE A PARTIR DA DATA DE ENTREGA NO LABORATÓRIO. UMA UNIDAD CORRESPONDE A UM KIT COM TRÊS AMPOLAS, CADA UMA CONTENDO 1,5ML. REFERÊNCIA: SUPELCO PHR1748 OU EQUIVALENTE.</t>
  </si>
  <si>
    <t>FURFURAL,  MATERIAL DE REFERÊNCIA CERTIFICADO PRODUZIDO POR PROVEDOR ACREDITADO NA ISO 17034 OU PRODUZIDO POR SIGNATÁRIO DO ACORDO DE RECONHECIMENTO MÚTUO DO CIPM. CAS 98-01-1, FÓRMULA QUÍMICA C5H4O2, PESO MOLECULAR 96,08G/MOL. CARACTERÍSTICAS ADICIONAIS: DEVE SER ACOMPANHADO DE CERTIFICADO DE ANÁLISE, ONDE DEVE CONSTAR O RESULTADO DA INCERTEZA DA PUREZA E A RASTREABILIDADE AO SISTEMA INTERNACIONAL (SI). PRODUTO DEVE APRESENTAR PELO MENOS 2 ANOS DE VALIDADE A PARTIR DA DATA DE ENTREGA NO LABORATÓRIO. REFERÊNCIA: SUPELCO PHR3290 OU EQUIVALENTE. FRASCO COM PELO MENOS 50MG.</t>
  </si>
  <si>
    <t xml:space="preserve">ACETATO DE ETILA GRAU HPLC - CAS 141-78-6. PUREZA MÍNIMA 99,7%. TIPO DE EMBALAGEM: FRASCO COM ATÉ 2,5 L. </t>
  </si>
  <si>
    <t xml:space="preserve">ACETONITRILA GRAU HPLC -  PUREZA MÍNIMA 99,9%, RESÍDUO DE EVAPORAÇÃO MÁXIMO 0,0002%, ÁGUA MÁXIMO 0,005%. NÚMERO DE REFERÊNCIA QUIMICA: CAS 75-05-8, TIPO DE EMBALAGEM: FRASCO COM  ATÉ 4 L. DEVE VIR ACOMPANHADO DE CERTIFICADO DE ANÁLISE </t>
  </si>
  <si>
    <t>ENZIMA ß-GLUCURONIDASE, SOLUÇÃO AQUOSA, ATIVIDADE BETA-GLUCORONIDASE MÍNIMA DE 100.000 UNIDADES/ML E ATIVIDADE SULFATASE MÁXIMA DE 7.500 UNIDADES/ML. UMA UNIDADE EQUIVALE A 1 ML . REFERÊNCIAS: SIGMA-ALDRICH G7017, CHEM GOLD 7803 EQUIVALENTES OU SUPERIORES. DEVERÁ VIR ACOMPANHADO DO CERTIFICADO DE ANÁLISE. APRESENTAÇÃO: FRASCO COM ATÉ 25 ML</t>
  </si>
  <si>
    <t>ENZIMA ß-GLUCURONIDASE ARILSULFATASE, SOLUÇÃO, ATIVIDADE BETA-GLUCORONIDASE MÍNIMA DE 4.5 U/ML  A 25ºC COM 4NP-GLUCURONÍDEO  E ATIVIDADE ACRILSULFATASE MÍNIMA DE  14 U/ML A 25ºC COM 4NP-SULFATO. UMA UNIDADE EQUIVALE A UM 1 ML . REFERÊNCIAS: ROCHE BGALA-RO-, EQUIVALENTE OU SUPERIOR. DEVERÁ VIR ACOMPANHADO DO CERTIFICADO DE ANÁLISE. APRESENTAÇÃO: FRASCO COM ATÉ 10 ML</t>
  </si>
  <si>
    <t>PSA BULK SORBENT PARA EXTRAÇÃO EM FASE SÓLIDA DISPERSIVA (dSPE). TAMANHO MÉDIO DE PARTÍCULA ENTRE 30 - 80 MICROMETROS, ENDCAPPED, UMA UNIDADE EQUIVALE A UM FRASCO COM 100 G.  REFERÊNCIAS: SUPELCO 52738-U, CHEMGOLD 99129</t>
  </si>
  <si>
    <t>SULFATO DE MAGNÉSIO ANIDRO PA. FÓRMULA: MGSO4, PESO MOLECULAR: 120,37G/MOL. CAS: 7487-88-9. PUREZA MÍNIMA DE 98%.  DEVE VIR ACOMPANHADO DE CERTIFICADO DE ANÁLISE DO LOTE. TIPO DE EMBALAGEM: REFERÊNCIA: INLAB 2944, EQUIVALENTE OU SUPERIOR. FRASCO COM ATÉ 1KG.</t>
  </si>
  <si>
    <t>LUVA DE PROCEDIMENTOS PARA PROTEÇÃO CONTRA AGENTES QUÍMICOS, NÃO CIRÚRGICA, FEITA EM BORRACHA SINTÉTICA NITRÍLICA, SEM LÁTEX NATURAL, SEM PÓ, NÃO ESTÉRIL, ANTIDERRAPANTE, ANATÔMICA, DESCARTÁVEL, AMBIDESTRA, CANO LONGO, COMPRIMENTO MÍN. 30 CM, COR AZUL, CAIXA C/ 100 UNIDADES. TAM. P</t>
  </si>
  <si>
    <t>COLUNA CROMATOGRÁFICA PARA  HPLC ASCENTIS EXPRESS, C18, TAMANHO DE PARTÍCULA DE 2,7 MICROMETROS, COMPRIMENTO DE 100MM, DIÂMETRO DE 2,1 MILIMETROS. UMA UNIDADE EQUIVALE A UMA COLUNA. REFERÊNCIA: SIGMA 53823-U</t>
  </si>
  <si>
    <t>FILTRO DE RESPIRO (0,22 MICRAS)PARA TANQUE  Milli-Q Integral  CÓDIGO TANKMPK22</t>
  </si>
  <si>
    <t>CARTUCHO DE SAÍDA DE ÁGUA DE ULTRAFILTRAÇÃO  Milli-Q Integral  BIOPAK CÓDIGO CDUFBI001.</t>
  </si>
  <si>
    <t>MOTOR VENTILADOR PARA Ultrafreezer - PHC - PANASONIC HEALTH CARE, modelo MDF-DU302VX-PA</t>
  </si>
  <si>
    <t>Bateria para Ultrafreezer - Bareia de niquel -hydride battery, DC 6 V, 1100 mAh, Auto-recharge (5HR-AAC) de Ultrafreezer - PHC - PANASONIC HEALTH CARE, modelo MDF-DU302VX-PA</t>
  </si>
  <si>
    <t>KIT PARA SANITIZAÇÃO PARA EQUIPAMENTO DE ULTRAPURIFICAÇÃO DE ÁGUA   MARCA MERCK MILLIPORE MODELO DIRECT-Q 3 UV NÚMERO DE SÉRIE F4NA15826D; CÓDIGO: SANIKIT01; TAMANHO DO PORO 0,22µM.</t>
  </si>
  <si>
    <t>KIT DE PASTILHAS DE CLORO EFERVESCENTES – USADO PARA LIMPEZA COM CL2 DAS MEMBRANAS DE OSMOSE REVERSA (OR) DO EQUIPAMENTO DE ULTRAPURIFICAÇÃO DE ÁGUA MERCK MILLIPORE MODELO MILLI-Q INTEGRAL  NÚMERO DE SÉRIE F8NA32082D. MARCA: MILLI-Q, CÓDIGO 5874316024. UMA UNIDADE CORRESPONDE A UM KIT COM 24 PASTILHAS.</t>
  </si>
  <si>
    <t>AGAROSE, TYPE I-A, GRAU BIOLOGIA MOLECULAR, BAIXA ELETROENDOSMOSE (LOW EEO). FORMULAÇÃO EM PÓ; COLORAÇÃO BRANCA A ESBRANQUIÇADA. ELETROENDOSMOSE (-MR): 0,09 – 0,13. TEMPERATURA DE SOLIDIFICAÇÃO (GEL 1,5%): 34,5 – 37,5 ºC. FORÇA DO GEL (1%): MAIOR OU IGUAL 1200 GM/CM2. SULFATO MENOR OU IGUAL A 0,2%.  UMIDADE MENOR OU IGUAL A 7%. CINZAS MENOR OU IGUAL A 0,5%. FRASCO DE 500 G. DEVE VIR ACOMPANHADO DE CERTIFICADO DE ANÁLISE DO LOTE COM PADRÃO DE QUALIDADE IGUAL OU SUPERIOR AO A0169 – SIGMA.</t>
  </si>
  <si>
    <t>KIT DE PADRÕES DENSICHEK PLUS CONTENDO 04 PADRÕES (0,0; 0,5; 2,0 E 3,0) UTILIZADOS PARA VERIFICAR O DESEMPENHO DE MEDIÇÃO DO APARELHO DENSICHEK PLUS.  NO ATO DA ENTREGA, DEVE RESTAR AO MENOS 80% DO PERÍODO DE VALIDADE DO PRODUTO.</t>
  </si>
  <si>
    <t>ÁGAR PARA LACTOBACILLUS SEGUNDO DE MAN, ROGOSA e SHARPE (MRS) EM PÓ OU GRANULADO. PREPARADO DE ACORDO COM A FORMULAÇÃO INDICADA NA NORMA ISO 7889.  DEVE ATENDER AOS REQUISITOS DE PRODUÇÃO E QUALIDADE DA NORMA ISO 11133 E VIR ACOMPANHADO DE CERTIFICADO DE CONTROLE DE QUALIDADE DO LOTE EMITIDO POR LABORATÓRIO ACREDITADO NA NORMA ISO/IEC 17025 QUE COMPROVE O ATENDIMENTO A TODAS AS ESPECIFICAÇÕES EXIGIDAS. O PRODUTO DEVE ESTAR DISPONÍVEL NO CATÁLOGO IMPRESSO OU ONLINE DO FORNECEDOR. NA EMBALAGEM DEVEM CONSTAR A DATA DA FABRICAÇÃO, A DATA DE VALIDADE E O NÚMERO DO LOTE. O MATERIAL DEVE APRESENTAR RÓTULO LEGÍVEL E IMPRESSÃO DAS INFORMAÇÕES DO RÓTULO CONFECCIONADO EM MATERIAL QUE GARANTA GRANDE DURABILIDADE, RESISTÊNCIA À ÁGUA, À EXPOSIÇÃO AO CALOR, À UMIDADE E AO CONTATO DIRETO COM PRODUTOS QUÍMICOS. O PRAZO DE VALIDADE DEVE SER DE NO MÍNIMO UM ANO APÓS A DATA DE ENTREGA NO LABORATÓRIO. NO CASO DE MEIOS COM VALIDADE MENOR QUE UM ANO, ESTES DEVEM SER ENTREGUES NO LABORATÓRIO COM NO MÍNIMO 70% DA DATA DE VALIDADE TOTAL. O FORNECEDOR DEVERÁ ENTREGAR AMOSTRA PARA TESTE DOS PRODUTOS. PERMITIR O PARCELAMENTO DA ENTREGA A DEPENDER DO PRAZO DE VALIDADE E A QUANTIDADE SOLICITADA. UNIDADE DE FORNECIMENTO: FRASCO COM 500 G.</t>
  </si>
  <si>
    <t>AGAR M17 EM PÓ OU GRANULADO. COMPOSIÇÃO CONFORME NORMA ISO 7889. DEVE ATENDER AOS REQUISITOS DE PRODUÇÃO E QUALIDADE DA NORMA ISO 11133 E VIR ACOMPANHADO DE CERTIFICADO DE CONTROLE DE QUALIDADE DO LOTE EMITIDO POR LABORATÓRIO ACREDITADO NA NORMA ISO/IEC 17025 OU QUE SIGA BOAS PRÁTICAS DE LABORATÓRIO QUE COMPROVE O ATENDIMENTO A TODAS AS ESPECIFICAÇÕES EXIGIDAS. O PRODUTO DEVE ESTAR DISPONÍVEL NO CATÁLOGO IMPRESSO OU ONLINE DO FORNECEDOR. NA EMBALAGEM DEVEM CONSTAR A DATA DA FABRICAÇÃO, A DATA DE VALIDADE E O NÚMERO DO LOTE. O MATERIAL DEVE APRESENTAR RÓTULO LEGÍVEL E IMPRESSÃO DAS INFORMAÇÕES DO RÓTULO CONFECCIONADO EM MATERIAL QUE GARANTA GRANDE DURABILIDADE, RESISTÊNCIA À ÁGUA, À EXPOSIÇÃO AO CALOR, À UMIDADE E AO CONTATO DIRETO COM PRODUTOS QUÍMICOS. O PRAZO DE VALIDADE DEVE SER DE NO MÍNIMO UM ANO APÓS A DATA DE ENTREGA NO LABORATÓRIO. NO CASO DE MEIOS COM VALIDADE MENOR QUE UM ANO, ESTES DEVEM SER ENTREGUES NO LABORATÓRIO COM NO MÍNIMO 70% DA DATA DE VALIDADE TOTAL. O FORNECEDOR DEVERÁ ENTREGAR AMOSTRA PARA TESTE DOS PRODUTOS. PERMITIR O PARCELAMENTO DA ENTREGA A DEPENDER DO PRAZO DE VALIDADE E A QUANTIDADE SOLICITADA. UNIDADE DE FORNECIMENTO: FRASCO COM 500 G.</t>
  </si>
  <si>
    <t xml:space="preserve">SOLUÇÃO AQUOSA DESCONTAMINANTE DE RNA, DNA, AMPLICONS E RESÍDUOS DE PROTEÍNAS.  REFERÊNCIA: LGC CLEANER. UMA UNIDADE EQUIVALE A UM FRASCO COM 250 ML. </t>
  </si>
  <si>
    <t>BATERIA DE LÍTIO 3,6V FORMATO AA. NÃO RECARREGÁVEL, ALTA DENSIDADE DE ENERGIA, REFERÊNCIA DE TAMANHO DE CÉLULA R6-AA. CAPACIDADE NOMINAL 2,6AH, TENSÃO DE CIRCUITO ABERTO (A +20°C) 3,67V, TENSÃO NOMINAL (A 0,2 MA + 20°C) 3,6V, ENERGIA NOMINAL 9,36 WH, CAPACIDADE DE PULSO ATÉ 250 MA E FAIXA DE TEMPERATURA DE OPERAÇÃO -60°C A +85°C. CARACTERÍSTICAS FÍSICAS: DIÂMETRO (MÁX) 14,55MM (0,57 POL.), ALTURA (MÁX) 14,55 MM (1,98POL.), PESO TÍPICO 16,7G (~0,6 OZ) E TEOR DE METAIS LI APROXIMADAMENTE 0,7G. MARCA/MODELO REFERÊNCIA: LS 14500 AA SAFT - LI-SOCI2. UMA UNIDADE EQUIVALE A UMA BATERIA.</t>
  </si>
  <si>
    <t xml:space="preserve">BÉQUER DE FORMA ALTA, DE 4000 ML, EM VIDRO BOROSSILICATO 3.3, GRADUADO, FABRICADO DE ACORDO COM A NORMA ISO 3819, COM ESPESSURA MÍNIMA DA PAREDE DE 1,7 MM, GRAVADO COM A CAPACIDADE NOMINAL, O FABRICANTE E O TIPO DE VIDRO DO MATERIAL CONSTRUTIVO. </t>
  </si>
  <si>
    <t xml:space="preserve">TUBO PARA COMPACTAR AMOSTRAS, FABRICADO EM PLÁSTICO, ESPECÍFICO PARA O EQUIPAMENTO ORACLE, DA MARCA CEM, REFERÊNCIA: PN #  CE-143SB360, MARCA CEM. UMA UNIDADE EQUIVALE A UM PACOTE COM CINCO TUBOS. </t>
  </si>
  <si>
    <t>MELEZITOSE MONOHIDRATADA, GRAU HPLC. GRAU DE PUREZA: PUREZA MÍNIMA DE 97%. FÓRMULA MOLECULAR C18H32O16.H2O. PESO MOLECULAR 522,5 G/MOL.  NÚMERO DE REFERÊNCIA QUÍMICA: 207511-10-2. CARACTERÍSTICAS ADICIONAIS: DEVE SER ACOMPANHADO DE CERTIFICADO DE ANÁLISE DO LOTE. MODELO DE REFERÊNCIA: M5375-25G SUPELCO OU EQUIVALENTE. TIPO DE EMBALAGEM: PREFERENCIALMENTE FRASCOS DE ATÉ 25 GRAMAS. UMA UNIDADE EQUIVALE A UM GRAMA (1G).</t>
  </si>
  <si>
    <t>Resina mista com 40% de resina catiônica forte e 60% de resina aniônica forte. Adequada para uso em deionizadores e equipamentos de osmose reversa laboratoriais na substituição ou reposição dos cartuchos de resina mista. Modelo de Referencia Resina mista Purolite MB400 - 40/60. Uma unidade equivale a 600ml do produto.</t>
  </si>
  <si>
    <t>Lâmpada  monoelementar de cátodo oco para determinação de  Molibdênio (Mo) para uso em espectrofotômetro de absorção atômica, modelo AAnalyst 200, marca Perkin elmer. Diâmetro externo de 2 polegadas. Part number N3050146</t>
  </si>
  <si>
    <t>ROTOR COMPLETO DE VASOS FECHADOS PARA DIGESTÃO DE 15 AMOSTRAS SIMULTÂNEAS EM ATÉ 300°C E 100 BAR PARA USO EM DIGESTOR DE AMOSTRA, MARCA MILESTONE, MODELO ETHOS UP. O KIT DEVE INCLUIR: 01 CORPO DO ROTOR SEGMENTADO PARA 15 POSIÇÕES; 14 SEGMENTOS DE ROTOR SK15 COMPLETOS; 01 SEGMENTO DE REFERÊNCIA COMPLETO COM ATC TERMOPAR E FERRAMENTA DE INSTALAÇÃO PARA ROTOR SK-15; 01 BASE DE TRABALHO COMPLETA PARA SK-15; 01 CHAVE DE TORQUE (PARA ABRIR E FECHAR VASOS) COM ADAPTADOR INCLUSO. ESPECIFICAÇÃO DOS VASOS: VOLUME ATÉ 100ML; PRESSÃO ATÉ 100 BAR; TEMPERATURA: ATÉ 300ºC.  SENSOR DE TEMPERATURA COM 180MM REF. ATC0100.</t>
  </si>
  <si>
    <t xml:space="preserve">Suporte para secagem de vidraria de laboratório fabricado em polipropileno, com 72 pinos, com canaleta para escoamento da água. Dimensão do suporte: 45 cm x 63 cm. </t>
  </si>
  <si>
    <t xml:space="preserve">Suporte para secagem de vidraria de laboratório fabricado em polipropileno, com 72 pinos, sem canaleta para escoamento da água. Dimensão do suporte: 45 cm x 63 cm. </t>
  </si>
  <si>
    <t>Lâmpada  monoelementar de cátodo oco para determinação de  Cádmio (Cd) para uso em espectrofotômetro de absorção atômica, modelo AAnalyst 200, marca Perkin elmer. Diâmetro externo de 2 polegadas. Part number N3050115</t>
  </si>
  <si>
    <t>BALDE GRADUADO COM CAPACIDADE ATÉ 30 LITROS, EM POLIPROPILENO. COM ALÇA E  BICO DOSADOR. INTERVALO DE GRADUAÇÃO: 1 LITRO. RESISTENTE A PRODUTOS QUÍMICOS.</t>
  </si>
  <si>
    <t>BANDEJA EM AÇO INOXIDÁVEL 304 COM POLIMENTO SANITÁRIO ESPELHADO, DIÂMETRO DE 18 CM, ESPESSURA DE 2,5 CM, CAPACIDADE ATÉ 500 ML. COMPATÍVEL COM LIOFILIZADOR SOLAB SL-404</t>
  </si>
  <si>
    <t>CESTO PARA LAVAGEM DE TUBOS DE ALTURA DE APROXIMADAMENTE 200 MM PARA USO EM LAVADORA SMEG. CAPACIDADE PARA PELO MENOS 160 TUBOS. DEVE ACOMPANHAR TAMPA PARA PREVENIR QUE AS VIDRARIAS SEJAM JOGADAS PARA FORA DO CESTO. DEVE SER SUBDIVIDO EM COMPARTIMENTOS E DEVE OCUPAR O ESPAÇO DE 1/4 DA BANDEJA SUPERIOR OU INFERIOR. DEVE SER COMPATÍVEL COM LAVADORA DE VIDRARIAS SMEG GW4096. REFERÊNCIA: CESTO SMEG CP222.</t>
  </si>
  <si>
    <t>CESTO PARA LAVAGEM DE TUBOS DE ALTURA DE APROXIMADAMENTE 75 MM PARA USO EM LAVADORA SMEG. CAPACIDADE PARA PELO MENOS 160 TUBOS. DEVE ACOMPANHAR TAMPA PARA PREVENIR QUE AS VIDRARIAS SEJAM JOGADAS PARA FORA DO CESTO. DEVE SER SUBDIVIDO EM COMPARTIMENTOS E DEVE OCUPAR O ESPAÇO DE 1/4 DA BANDEJA SUPERIOR OU INFERIOR. DEVE SER COMPATÍVEL COM LAVADORA DE VIDRARIAS SMEG GW4096. REFERÊNCIA: CESTO SMEG CP105.</t>
  </si>
  <si>
    <t>DIFUSOR EM ACRÍLICO PARA ISO NA CÂMARA DE LIOFILIZAÇÃO MARCA SOLAB MODELO SL-404 - REFERÊNCIA COD.6000</t>
  </si>
  <si>
    <t>PENEIRA DE AÇO INOXIDÁVEL COM DIÂMETRO DE APROXIMADAMENTE 24 CM. CABO COM FURO PASSANTE PARA PENDURAR.</t>
  </si>
  <si>
    <t>RODO DE PIA, COM LARGURA DA PÁ DE APROXIMADAMENTE 16 CM, CABO EM ALUMÍNIO.</t>
  </si>
  <si>
    <r>
      <t>SERINGA DE FLUXO AUTOMÁTICO PARA USO VETERINÁRIO COM CAPACIDADE DE NO MÍNIMO 10 ML, COM AJUSTE PRECISO DE DOSE DE 0,5 EM 0,5 ML, COM EMPUNHADURA QUE PERMITA QUE AO PRESSIONAR O PRODUTO É APLICADO E AO SOLTÁ-LA O TUBO ENCHA AUTOMATICAMENTE PARA NOVAS APLICAÇÕES. ACOMPANHADA DOS BICOS PARA APLICAÇÃO ORAL, DE UMA MANGUEIRA TRANSPARENTES RESISTENTE A MEDICAMENTOS COM AGULHA METÁLICA ACOPLADA E DO JOGO DE BORRACHAS EXTRAS.</t>
    </r>
    <r>
      <rPr>
        <sz val="12"/>
        <color rgb="FF222222"/>
        <rFont val="Arial"/>
        <family val="2"/>
      </rPr>
      <t>  </t>
    </r>
  </si>
  <si>
    <t>VIDAS QCV PARA TESTE AUTOMATIZADO PARA CONTROLE DE QUALIDADE DO SISTEMA MINI VIDAS. NA ENTREGA AO LABORATÓRIO, O MATERIAL DEVE CONTAR AINDA COM NO MÍNIMO 70%  DO PERÍODO DE VALIDADE. ENTREGA FRACIONADA. UMA UNIDADE EQUIVALE A UM KIT PARA 60 TESTES.</t>
  </si>
  <si>
    <t>ÁCIDO SÓRBICO. MATERIAL DE REFERÊNCIA CERTIFICADO E/OU PADRÃO PRIMÁRIO, ACREDITADO NA ISO 17034. ASPECTO FÍSICO: PÓ BRANCO. CAS 110-44-1. FÓRMULA LINEAR: C6H8OO2. PESO MECULAR: 112,13 G/MOL. PUREZA MÍNIMA DE: 99,5%. CARACTERÍSTICAS ADICIONAIS: DEVE SER ACOMPANHADO DE CERTIFICADO COM ACREDITAÇÃO NA NORMA ISO 17034, ONDE DEVE CONSTAR O RESULTADO DA INCERTEZA EXPANDIDA. PRODUTO DEVE APRESENTAR PELO MENOS 2 ANOS DE VALIDADE A PARTIR DA DATA DE ENTREGA NO LABORATÓRIO, MODELO DE REFERÊNCIA:  PHR1367 SUPELCO OU EQUIVALENTE. TIPO DE EMBALAGEM: FRASCO COM ATÉ 2 GRAMAS. UMA UNIDADE EQUIVALE A UM GRAMA DO PRODUTO (1 G).</t>
  </si>
  <si>
    <t>SOLUÇÃO PADRÃO DE NITRITO NA CONCENTRAÇÃO DE 1000 MG POR LITRO EM ÁGUA, MATERIAL DE REFERÊNCIA CERTIFICADO ACREDITADO NA NORMA ISO 17034. CARACTERÍSTICAS ADICIONAIS: DEVE SER ACOMPANHADO DE CERTIFICADO COM ACREDITAÇÃO NA NORMA ISO 17034, ONDE DEVE CONSTAR O RESULTADO DA INCERTEZA EXPANDIDA. PRODUTO DEVE APRESENTAR PELO MENOS 2 ANOS DE VALIDADE A PARTIR DA DATA DE ENTREGA NO LABORATÓRIO, MODELO DE REFERÊNCIA:  TRACECERT 67276-100ML OU EQUIVALENTE. TIPO DE EMBALAGEM: FRASCO COM PELO MENOS 100 ML</t>
  </si>
  <si>
    <t xml:space="preserve">SOLUÇÃO PADRÃO DE NITRATO, NA CONCENTRAÇÃO DE 1000 MG POR LITRO EM ÁGUA, MATERIAL DE REFERÊNCIA CERTIFICADO ACREDITADO NA NORMA ISO 17034. CARACTERÍSTICAS ADICIONAIS: DEVE SER ACOMPANHADO DE CERTIFICADO COM ACREDITAÇÃO NA NORMA ISO 17034, ONDE DEVE CONSTAR O RESULTADO DA INCERTEZA EXPANDIDA. PRODUTO DEVE APRESENTAR PELO MENOS 2 ANOS DE VALIDADE A PARTIR DA DATA DE ENTREGA NO LABORATÓRIO, MODELO DE REFERÊNCIA: TRACECERT 74246-100ML OU EQUIVALENTE. TIPO DE EMBALAGEM: FRASCO COM PELO MENOS 100 ML. UMA UNIDADE EQUIVALE A UM MILILITRO DO PRODUTO (1 ML). </t>
  </si>
  <si>
    <t>KIT PARA DETERMINAÇÃO DE SACAROSE EM AMOSTRAS DE BEBIDA PARA USO NO EQUIPAMENTO REFLECTOQUANT® DA MERCK, COM TIRAS DE TESTE E REAGENTE 0,25 - 2,50 G/ L. MODELO DE REFERÊNCIA: 1.16141.0001 DA MERCK. UMA UNIDADE EQUIVALE A UMA CAIXA COM 50 TESTES.</t>
  </si>
  <si>
    <t xml:space="preserve">CLORETO DE POTÁSSIO, SOLUÇÃO 3 M PARA ELETRODO. TIPO DE EMBALAGEM: FRASCO COM 1 L. DEVE VIR ACOMPANHADO DE CERTIFICADO DE ANÁLISE.   </t>
  </si>
  <si>
    <t xml:space="preserve">ÁLCOOL METÍLICO (METANOL) GRAU HPLC, ASPECTO FÍSICO: LÍQUIDO LÍMPIDO, INCOLOR, ODOR CARACTERÍSTICO, GRAU DE PUREZA: PUREZA MÍNIMA 99,8%, ACETONA MÁXIMO 0,001%, ACETALDEIDO MÁXIMO 0,001%, FORMALDEÍDO MÁXIMO 0,001%, ÁGUA MÁXIMO 0,05%, RESÍDUO ÁPOS EVAPORAÇÃO MÁXIMO 0,0002%. NÚMERO DE REFERÊNCIA QUÍMICA: CAS 67-56-1, TIPO DE EMBALAGEM: FRASCO COM 4 L. DEVE VIR ACOMPANHADO DE CERTIFICADO DE ANÁLISE.  </t>
  </si>
  <si>
    <t>ÁCIDO ORTO-FOSFÓRICO, GRAU DE PUREZA: CONCENTRAÇÃO MINIMA 85%, CARACTERÍSTICA ADICIONAL:  REAGENTE P.A., NÚMERO DE REFERÊNCIA QUÍMICA: CAS 7664-38-2,  CLORO MÁXIMO 2 MG/KG, TIPO DE EMBALAGEM: FRASCO COM ATÉ 1 L. DEVE VIR ACOMPANHADO DE CERTIFICADO DE ANÁLISE</t>
  </si>
  <si>
    <t>AZIDA SÓDICA GRAU HPLC. GRAU DE PUREZA: MÍNIMO 99%, FÓRMULA LINEAR: NaN3, MASSA MOLECULAR: 65,01 G/Mol. CARACTERÍSTICA ADICIONAL: REAGENTE GRAU HPLC. NÚMERO DE REFERÊNCIA QUÍMICA: CAS  26628-22-8. FRASCO COM ATÉ 25 GRAMAS. DEVE VIR ACOMPANHADO DE CERTIFICADO DE ANÁLISE.</t>
  </si>
  <si>
    <t>ÁCIDO PERCLÓRICO PA, PUREZA MÍNIMA 70%, CAS 7601-90-3, CHUMBO MÁXIMO DE 1 PPM EMBALAGEM DE 100ML.</t>
  </si>
  <si>
    <t>TUBO DE CENTRÍFUGA DE FUNDO CÔNICO, EM POLIPROPILENO GRAU MÉDICO, COM VOLUME DE 15 ML, CERTIFICADO QUANTO A AUSÊNCIA DE DNA, RNA, DNASE, RNASE, NUCLEASES, ENDOTOXINAS E TRAÇOS DE METAL. QUE SUPORTE AUTOCLAVAGEM, TEMPERATURAS DE -90ºC A 122ºC E CENTRIFUGAÇÃO ATÉ 15.000XG. DE FÁCIL MANUSEIO, COM APENAS 03 VOLTAS PARA FECHAR O TUBO E TAMPA ABAULADA A PROVA DE VAZAMENTOS. UMA UNIDADE EQUIVALE A UM TUBO. APRESENTAÇÃO: EMBALAGEM COMPATÍVEL COM AS QUANTIDADES MÍNIMA E TOTAL SOLICITADAS, PREFERENCIALMENTE EM PACOTES COM 50 TUBOS.</t>
  </si>
  <si>
    <t>TUBO DE CENTRÍFUGA DE FUNDO CÔNICO, EM POLIPROPILENO GRAU MÉDICO, COM VOLUME DE 50 ML, CERTIFICADO QUANTO A AUSÊNCIA DE DNA, RNA, DNASE, RNASE, NUCLEASES, ENDOTOXINAS E TRAÇOS DE METAL. QUE SUPORTE AUTOCLAVAGEM, TEMPERATURAS DE -90ºC A 122ºC E CENTRIFUGAÇÃO ATÉ 15.000XG. DE FÁCIL MANUSEIO, COM APENAS 03 VOLTAS PARA FECHAR O TUBO E TAMPA ABAULADA A PROVA DE VAZAMENTOS. UMA UNIDADE EQUIVALE A UM TUBO. APRESENTAÇÃO: EMBALAGEM COM PELO MENOS 20 UNIDADES E COMPATÍVEL COM AS QUANTIDADES MÍNIMA E TOTAL SOLICITADAS.</t>
  </si>
  <si>
    <t>BETA- SITOSTEROL; MATERIAL DE REFERÊNCIA CERTIFICADO E/OU PADRÃO PRIMÁRIO, PRODUZIDO POR PROVEDOR ACREDITADO NA ISO 17034 OU PRODUZIDO POR SIGNATÁRIO DO ACORDO DE RECONHECIMENTO MÚTUO DO CIPM. NÚMERO DE REFERÊNCIA QUÍMICA: CAS  83-46-5. FÓRMULA MOLECULAR C29H50O (BETA-SITOSTEROL SINTÉTICO). PESO MOLECULAR 414,71 G/MOL. CARACTERÍSTICAS ADICIONAIS: DEVE SER ACOMPANHADO DE CERTIFICADO, ONDE DEVE CONSTAR O RESULTADO DA INCERTEZA DA PUREZA E A RASTREABILIDADE AO SISTEMA INTERNACIONAL (SI). PRODUTO DEVE APRESENTAR PELO MENOS 2 ANOS DE VALIDADE A PARTIR DA DATA DE ENTREGA NO LABORATÓRIO. EMBALGEM: FRASCO COM PELO MENOS 10MG.  MODELO DE REFERÊNCIA: PHR2693-200MG, SUPELCO. UMA UNIDADE EQUIVALE A UM MILIGRAMA.</t>
  </si>
  <si>
    <t xml:space="preserve">ISOPROPANOL (ÁLCOOL ISSO-PROPÍLICO), GRAU HPLC, GRAU DE PUREZA: MÍNIMO DE 99,7%; NÚMERO DE REFERÊNCIA QUÍMICA: CAS 67-63-0. TIPO DE EMBALAGEM: FRASCO COM ATÉ 4 LITROS. MODELO DE REFERÊNCIA: 34863, MARCA SIGMA-ALDRICH OU SIMILAR. UMA UNIDADE EQUIVALE A UM LITRO.   </t>
  </si>
  <si>
    <t>FILTRO DE SERINGA, COM 25 A 33 MM DE DIÂMETRO, COM MEMBRANA EM PTFE HIDROFÓBICO DE POROSIDADE 0,22 MICRÔMETROS, ENVOLTÓRIO EM HDPE OU PP, NÃO ESTÉRIL, MODELO DE REFERÊNCIA: SLFG033 MILLEX; SFPTFE-2522 FILTRILO OU SIMILAR. UMA UNIDADE EQUIVALE A UM PACOTE COM 100 FILTROS DE SERINGA.</t>
  </si>
  <si>
    <t>ÁLCOOL METÍLICO (METANOL) GRAU LC-MS, PUREZA MÍNIMA 99,9%, ASPECTO FÍSICO: LÍQUIDO LÍMPIDO INCOLOR, CAS 67-56-1 , PESO MOLECULAR 32,04 G/MOL, IMPUREZAS: RESÍDUOS DE EVAPORAÇÃO MÁXIMO DE 1 MG/L, ÁGUA MÁXIMA 0,01%. REFERÊNCIA: PADRÃO DE QUALIDADE IGUAL OU SUPERIOR AO SUPELCO 106035. DEVE VIR ACOMPANHADO DE CERTIFICADO DE ANÁLISE DO LOTE.</t>
  </si>
  <si>
    <t xml:space="preserve">ÁGUA (H2O) GRAU LC-MS, ASPECTO FÍSICO: LÍQUIDO LÍMPIDO INCOLOR, CAS 7732-18-5, PESO MOLECULAR 18,02 G/MOL, IMPUREZAS: RESÍDUOS DE EVAPORAÇÃO MÁXIMO DE 5 MG/L. REFERÊNCIA: PADRÃO DE QUALIDADE IGUAL OU SUPERIOR AO SUPELCO 155333. DEVE VIR ACOMPANHADO DE CERTIFICADO DE ANÁLISE DO LOTE. </t>
  </si>
  <si>
    <t>ZILPATEROL (CLORIDRATO), MATERIAL DE REFERÊNCIA, ASPECTO FÍSICO: SÓLIDO (PÓ), CAS: 119520-06-8, FÓRMULA QUÍMICA: C14H19N302.HCl, PESO MOLECULAR: 297,78 G/MOL, PUREZA MÍNIMA: 90%. CARACTERÍSTICAS ADICIONAIS: PELO MENOS 50% DO PRAZO DE VALIDADE A PARTIR DA DATA DE ENTREGA NO LABORATÓRIO, REFERÊNCIA(S): DR EHRENSTORFER DRE-C17949010 OU EQUIVALENTE.</t>
  </si>
  <si>
    <t>HEXESTROL, MATERIAL DE REFERÊNCIA, ASPECTO FÍSICO: SÓLIDO (PÓ), CAS: 84-16-2, FÓRMULA QUÍMICA: C18H22O2, PESO MOLECULAR: 270,37 G/MOL, PUREZA MÍNIMA: 90%. CARACTERÍSTICAS ADICIONAIS: PELO MENOS 60% DO PRAZO DE VALIDADE A PARTIR DA DATA DE ENTREGA NO LABORATÓRIO, REFERÊNCIA(S): DR EHRENSTORFER DRE-C14202800, MIKROMOL MM1662.00 OU EQUIVALENTE.</t>
  </si>
  <si>
    <t>1-AMINOHIDANTOÍNA (AHD) (CLORIDRATO), MATERIAL DE REFERÊNCIA, DEVE SER ACOMPANHADO DE CERTIFICADO COM ACREDITAÇÃO NA NORMA ISO 17034, ONDE DEVE CONSTAR O RESULTADO DA INCERTEZA EXPANDIDA, ASPECTO FÍSICO: SÓLIDO (PÓ), CAS: 2827-56-7, FÓRMULA QUÍMICA: C3H5N3O2.HCl, PESO MOLECULAR: 151,55 G/MOL, PUREZA MÍNIMA: 90%. CARACTERÍSTICAS ADICIONAIS: PELO MENOS 50% DO PRAZO DE VALIDADE A PARTIR DA DATA DE ENTREGA NO LABORATÓRIO, REFERÊNCIA(S): DR EHRENSTORFER DRE-C10203200 OU EQUIVALENTE. UMA UNIDADE EQUIVALE A UM FRASCO COM 100 MG</t>
  </si>
  <si>
    <t xml:space="preserve">ETILENOGLICOL,  MATERIAL DE REFERÊNCIA CERTIFICADO E/OU PADRÃO PRIMÁRIO, PRODUZIDO POR PROVEDOR ACREDITADO NA ISO 17034 OU PRODUZIDO POR SIGNATÁRIO DO ACORDO DE RECONHECIMENTO MÚTUO DO CIPM. CAS 107-21-1, FÓRMULA QUÍMICA: HOCH2CH2OH, PESO MOLECULAR 62,07G/MOL. CARACTERÍSTICAS ADICIONAIS: DEVE SER ACOMPANHADO DE CERTIFICADO DE ANÁLISE, ONDE DEVE CONSTAR O RESULTADO DA INCERTEZA DA PUREZA E A RASTREABILIDADE AO SISTEMA INTERNACIONAL (SI). PRODUTO DEVE APRESENTAR PELO MENOS 2 ANOS DE VALIDADE A PARTIR DA DATA DE ENTREGA NO LABORATÓRIO. REFERÊNCIA: SIGMA-ALDRICH PHR1046 OU EQUIVALENTE.  </t>
  </si>
  <si>
    <t xml:space="preserve">FORMAMIDA, ASPECTO FÍSICO: LÍQUIDO LÍMPIDO, INCOLOR, ODOR DE AMÔNIA, PESO MOLECULAR: 45,04 G,MOL, FÓRMULA QUÍMICA: HCONH2, GRAU DE PUREZA: PUREZA MÍNIMA DE 99,5%, CARACTERÍSTICA ADICIONAL: DEIONIZADA, REAGENTE P, BIOLOGIA MOLECULAR, NÚMERO DE REFERÊNCIA QUÍMICA: CAS 75-12-7, CARACTERÍSTICA ADICIONAL: DEVE VIR ACOMPANHADO DE CERTIFICADO DE ANÁLISE DO LOTE, PRÓPRIO PARA USO EM SEQUENCIADOR SEQSTUDIO DA THERMOFISHER, MARCA DE REFERÊNCIA: HI-DI™ FORMAMIDE DA APPLIED BIOSYSTEMS™ THERMOFISHER SCIENTIFIC (NÚMERO DE CATÁLOGO 4401457). </t>
  </si>
  <si>
    <t>REAGENTE ANALÍTICO 1, TIPO: EDTA, ASPECTO FÍSICO: SOLUÇÃO AQUOSA, CONCENTRAÇÃO: 0,5 M, CARACTERÍSTICA ADICIONAL: ESTÉRIL, LIVRE DE DNASE E RNASE, SAL DISSÓDICO, A SOLUÇÃO DE BIOLOGIA MOLECULAR AMBION®, EDTA 0,5 M, PH 8,0 É FORNECIDA EM UM FRASCO CONTENDO 100 ML. A SOLUÇÃO É CERTIFICADA COMO LIVRE DE RNASE, ECONÔMICA E PRONTA PARA USO .DEVE VIR ACOMPANHADO DE CERTIFICADO DE ANÁLISE DO LOTE, MARCA DE REFERÊNCIA: EDTA (0.5 M), PH 8.0, RNASE-FREE DA INVITROGEN™ THERMOFISHER SCIENTIFIC (NÚMERO DO CATÁLOGO  AM9260G)</t>
  </si>
  <si>
    <t xml:space="preserve">KIT PARA CONFIRMAÇÃO E TIPIFICAÇÃO RÁPIDA DE SALMONELLA SP POR METODOLOGIA MOLECULAR DE PCR DE MICROARRANJO DE DNA. O KIT DEVE POSSUIR CERTIFICAÇÃO DA ORGANIZAÇÃO MUNDIAL DE SAÚDE ANIMAL (OIE) E DA AOAC INTERNATIONAL E DEVE TER SIDO PREVIAMENTE VALIDADO PELO LFDA-SP PARA A IDENTIFICAÇÃO E TIPIFICAÇÃO DOS SOROVARES DE SALMONELLA DE INTERESSE PARA O MAPA. KIT PARA 72 TESTES. CABE À EMPRESA FORNECEDORA CEDER O(S) EQUIPAMENTO(S) NECESSÁRIOS PARA UTILIZAÇÃO DO KIT EM REGIME DE COMODATO ATÉ A FINALIZAÇÃO DOS KITS, BEM COMO REALIZAR OS PROCEDIMENTOS DE MANUTENÇÃO E LIMPEZA PREVENTIVA DO(S) EQUIPAMENTO(S) ATÉ FINALIZAÇÃO DOS KITS. REFERÊNCIA: KIT CHECK&amp;TRACE SALMONELLA, CATÁLOGO # 10-0010, CHECK-POINTS. </t>
  </si>
  <si>
    <t xml:space="preserve">FOSFATO DE SÓDIO TRIBÁSICO DODECAHIDRATADO (Na3PO4.12H2O), PUREZA MÍNIMA 98,0%, ALCALINIDADE LIVRE MÁXIMA DE 3% CLORO MÁXIMO 0,005%, SULFATO MÁXIMO 0,005%, CAS 10101-89-0, VALIDADE DE PELO MENOS 02 ANOS NO ATO DA ENTREGA. TIPO DE EMBALAGEM: FRASCO COM 500 G. REFERÊNCIA SIGMA S7778 OU EQUIVALENTE
</t>
  </si>
  <si>
    <t xml:space="preserve">COLUNA CROMATOGRÁFICA PARA  HPLC INFINITY LAB POROSHELL 12 EC-C18, TAMANHO DE PARTÍCULA DE 2,7 MICROMETROS, COMPRIMENTO DE 50MM, DIÂMETRO DE 3,0 MILIMETROS. UMA UNIDADE EQUIVALE A UMA COLUNA. REFERÊNCIA: AGILENT AG699975-302T
 </t>
  </si>
  <si>
    <t xml:space="preserve">SACARINA SÓDICA,  MATERIAL DE REFERÊNCIA CERTIFICADO E/OU PADRÃO PRIMÁRIO, PRODUZIDO POR PROVEDOR ACREDITADO NA ISO 17034 OU PRODUZIDO POR SIGNATÁRIO DO ACORDO DE RECONHECIMENTO MÚTUO DO CIPM. CAS 128-44-9, FÓRMULA QUÍMICA: C7H4NNaO3S, PESO MOLECULAR 205,17G/MOL. CARACTERÍSTICAS ADICIONAIS: DEVE SER ACOMPANHADO DE CERTIFICADO DE ANÁLISE, ONDE DEVE CONSTAR O RESULTADO DA INCERTEZA DA PUREZA E A RASTREABILIDADE AO SISTEMA INTERNACIONAL (SI). PRODUTO DEVE APRESENTAR PELO MENOS 2 ANOS DE VALIDADE A PARTIR DA DATA DE ENTREGA NO LABORATÓRIO. REFERÊNCIA: SIGMA-ALDRICH PHR1348 OU EQUIVALENTE. EMBALAGEM: FRASCO COM PELO MENOS 1G. </t>
  </si>
  <si>
    <t xml:space="preserve">CICLAMATO DE SÓDIO,  MATERIAL DE REFERÊNCIA E/OU PADRÃO PRIMÁRIO, PRODUZIDO POR PROVEDOR ACREDITADO NA ISO 17034 OU PRODUZIDO POR SIGNATÁRIO DO ACORDO DE RECONHECIMENTO MÚTUO DO CIPM. CAS 139-05-9, FÓRMULA QUÍMICA: C6H12NO3SNa, PESO MOLECULAR 201,22G/MOL. CARACTERÍSTICAS ADICIONAIS: DEVE SER ACOMPANHADO DE CERTIFICADO DE ANÁLISE, ONDE DEVE CONSTAR O RESULTADO DA INCERTEZA DA PUREZA E A RASTREABILIDADE AO SISTEMA INTERNACIONAL (SI). PRODUTO DEVE APRESENTAR PELO MENOS 2 ANOS DE VALIDADE A PARTIR DA DATA DE ENTREGA NO LABORATÓRIO. REFERÊNCIA: DR EHRENSTORFER C11830800 OU EQUIVALENTE. EMBALAGEM: FRASCO COM PELO MENOS 250MG. </t>
  </si>
  <si>
    <t>Frasco de líquido bactericida, de 236ml,  para utilização de conservação de água no lava-olhos portátil Haws Avlis modelo LP-045, o qual temos 39 equipamentos, validade de 2 anos após a data  de fabricação. Fornecer produto com no máximo 6 meses posterior a data de fabricação.</t>
  </si>
  <si>
    <t>CILINDRO EM ACRÍLICO OU CÂMARA, PARA USO NO LIOFILIZADOR MARCA SOLAB MODELO SL 404, MEDINDO 25CM DE DIÂMETRO POR 31 CM DE ALTURA - REFERÊNCIA SOLAB COD 5999.</t>
  </si>
  <si>
    <t>ANEL DE BORRACHA TIPO GAXETA, PARA FIXAÇÃO DA TAMPA TIPO "ARANHA" NO CILINDRO ACRÍLICO E NA BASE DO LIOFILIZADOR MARCA SOLAB MODELO SL 404, NAS MEDIDAS D.258/248 X D.226 X 20 ALT NBR - REFERÊNCIA SOLAB CÓD. 2919.</t>
  </si>
  <si>
    <t>TAMPA EM ACRÍLICO TIPO "ARANHA" PARA VEDAÇÃO DO CILINDRO DO LIOFILIZADOR MARCA SOLAB MODELO SL 404, CONTENDO 8 SAÍDAS PARA CONEXÃO DE MANIFOLD E FIXAÇÃO DAS TAMPAS DOS COPOS PARA ACOMODAÇÃO DO MATERIAL A SER LIOFILIZADO - REFERÊNCIA SOLAB COD. 5793.</t>
  </si>
  <si>
    <t>MANIFOLD DE BORRACHA, PARA USO NO LIOFILIZADOR MARCA SOLAB MODELO SL 404, EM FORMA DE Y PARA FIXAÇÃO NA CONEXÃO DAS SAÍDAS DA TAMPA TIPO "ARANHA" E NA TAMPA DOS COPOS PARA ACOMODAÇÃO DO MATERIAL A SER LIOFILIZADO - REFERÊNCIA SOLAB COD. 7938.</t>
  </si>
  <si>
    <t>ACOPLADOR TIPO TAMPA EM BORRACHA PARA USO NO LIOFILIZADOR MARCA SOLAB MODELO SL 404, PARA FECHAMENTO DOS COPOS LIOFILIZADOR (COD SOLAB 7865) E ACOPLAMENTO NO MANIFOLD NA TAMPA DE ACRÍLICO TIPO "ARANHA"- REFERÊNCIA SOLAB COD.15280.</t>
  </si>
  <si>
    <t xml:space="preserve">COPO LIOFILIZADOR, PARA USO NO LIOFILIZADOR MARCA SOLAB - MODELO SL 404, EM VIDRO DE ALTA RESISTÊNCIA, COM ALTURA TOTAL DE 105 MM DO FUNDO ATÉ A BOCA, COM GARGALO E SALIÊNCIA NA BOCA QUE PERMITA O FECHAMENTO HERMÉTICO ATRAVÉS DO ACOPLADOR (COD SOLAB 15280) - REFERÊNCIA SOLAB COD. 7865.
</t>
  </si>
  <si>
    <t xml:space="preserve">455686
</t>
  </si>
  <si>
    <t>TESTE</t>
  </si>
  <si>
    <t>FRASCO DE 250ML</t>
  </si>
  <si>
    <t>CAIXA</t>
  </si>
  <si>
    <t>M</t>
  </si>
  <si>
    <t xml:space="preserve">UNIDADE </t>
  </si>
  <si>
    <t xml:space="preserve">UNIDADE 
</t>
  </si>
  <si>
    <t>G</t>
  </si>
  <si>
    <t>Unidade</t>
  </si>
  <si>
    <t>FRASCO COM 500 G</t>
  </si>
  <si>
    <t>FRASCO COM 250 ML</t>
  </si>
  <si>
    <t>unidade</t>
  </si>
  <si>
    <t>MG</t>
  </si>
  <si>
    <t>L</t>
  </si>
  <si>
    <t>UN</t>
  </si>
  <si>
    <t>ÓRGÃOS GERENCIADOR</t>
  </si>
  <si>
    <t>PONTEIRA SEM FILTRO, NÃO ESTÉRIL, FABRICADA EM POLIPROPILENO INCOLOR, SEM ADITIVOS, LIVRE DE TRAÇOS DE METAIS, COM VOLUME DE 0,2 A 5 MILILITROS, COM MARCAS DE NÍVEL E APROXIMADAMENTE 120 MILÍMETROS DE COMPRIMENTO. DEVE SER COMPATÍVEL COM A MICROPIPETA EPPENDORF MODELO RESEARCH DE FAIXA DE TRABALHO DE 0,5 A 5 MILILITROS, POSSIBILITANDO QUE A MICROPIPETA OPERE DENTRO DOS CRITÉRIOS  PARA ESTANQUEIDADE, PRECISÃO E EXATIDÃO ESTABELECIDOS PELA NORMA ISO 8655. CONJUNTO CONTENDO 5 PACOTES COM 100 PONTEIRAS CADA (TOTAL DE 500 PONTEIRAS). MODELO DE REFERÊNCIA: EPTIPS STANDARD QUALITY, VOLUME 100 A 5000 MICROLITROS, MARCA EPPENDORF, CÓDIGO 0030 000.978. 
UMA UNIDADE EQUIVALE A UM CONJUNTO CONTENDO 5 PACOTES COM 100 PONTEIRAS CADA (TOTAL DE 500 PONTEIRAS).</t>
  </si>
  <si>
    <t>PONTEIRA SEM FILTRO, FABRICADA EM POLIPROPILENO INCOLOR, SEM ADITIVOS, LIVRE DE TRAÇOS DE METAIS, COM VOLUME DE 1 A 10 MILILITROS, COM MARCAS DE NÍVEL E APROXIMADAMENTE 165 MILÍMETROS DE COMPRIMENTO. DEVE SER COMPATÍVEL COM A MICROPIPETA EPPENDORF MODELO RESEARCH DE FAIXA DE TRABALHO DE 1 A 10 MILILITROS, POSSIBILITANDO QUE A MICROPIPETA OPERE DENTRO DOS CRITÉRIOS  PARA ESTANQUEIDADE, PRECISÃO E EXATIDÃO ESTABELECIDOS PELA NORMA ISO 8655. MODELO DE REFERÊNCIA: EPTIPS STANDARD QUALITY, VOLUME 1-10 MILILITROS, MARCA EPPENDORF, CÓDIGO 0030 000.765.
UMA UNIDADE EQUIVALE A UM  CONJUNTO CONTENDO 2 PACOTES DE 100 PONTEIRAS CADA (TOTAL DE 200 PONTEIRAS).</t>
  </si>
  <si>
    <t>PONTEIRA SEM FILTRO, FABRICADA EM POLIPROPILENO INCOLOR, SEM ADITIVOS, LIVRE DE TRAÇOS DE METAIS, COM VOLUME DE 50 A 1000 MICROLITROS, COM APROXIMADAMENTE 71 MILÍMETROS DE COMPRIMENTO. DEVE SER COMPATÍVEL COM A MICROPIPETA EPPENDORF MODELO RESEARCH DE FAIXA DE TRABALHO DE 100 A 1000 MICROLITROS, POSSIBILITANDO QUE A MICROPIPETA OPERE DENTRO DOS CRITÉRIOS  PARA ESTANQUEIDADE, PRECISÃO E EXATIDÃO ESTABELECIDOS PELA NORMA ISO 8655: EPT.I.P.S., EPPENDORF QUALITY, 50?–?1000?MICROLITROS, CÓDIGO 0030 000.927. UMA UNIDADE EQUVALE A UM CONJUNTO CONTENDO 2 PACOTES DE 500 PONTEIRAS CADA (TOTAL DE 1000 PONTEIRAS).</t>
  </si>
  <si>
    <t>PONTEIRA SEM FILTRO, FABRICADA EM POLIPROPILENO INCOLOR, SEM ADITIVOS, LIVRE DE TRAÇOS DE METAIS, COM VOLUME DE 0,5 A 5 MILILITROS, COM MARCAS DE NÍVEL E APROXIMADAMENTE 120 MILÍMETROS DE COMPRIMENTO. DEVE SER COMPATÍVEL COM A MICROPIPETA EPPENDORF MODELO RESEARCH DE FAIXA DE TRABALHO DE 0,5 A 5 MILILITROS, POSSIBILITANDO QUE A MICROPIPETA OPERE DENTRO DOS CRITÉRIOS  PARA ESTANQUEIDADE, PRECISÃO E EXATIDÃO ESTABELECIDOS PELA NORMA ISO 8655.. MODELO DE REFERÊNCIA: EPTIPS STANDARD QUALITY, VOLUME 100 A 5000 MICROLITROS, MARCA EPPENDORF, CÓDIGO 0030071646.UMA UNIDADE EQUIVALE A UM RACK CONTENDO PELO MENOS 24 PONTEIRAS CADA UM.</t>
  </si>
  <si>
    <t>PONTEIRA SEM FILTRO, FABRICADA EM POLIPROPILENO INCOLOR, SEM ADITIVOS, LIVRE DE TRAÇOS DE METAIS, COM VOLUME DE 1 A 10 MILILITROS, COM MARCAS DE NÍVEL E APROXIMADAMENTE 165 MILÍMETROS DE COMPRIMENTO. DEVE SER COMPATÍVEL COM A MICROPIPETA EPPENDORF MODELO RESEARCH DE FAIXA DE TRABALHO DE 1 A 10 MILILITROS, POSSIBILITANDO QUE A MICROPIPETA OPERE DENTRO DOS CRITÉRIOS  PARA ESTANQUEIDADE, PRECISÃO E EXATIDÃO ESTABELECIDOS PELA NORMA ISO 8655.  MODELO DE REFERÊNCIA: EPTIPS STANDARD QUALITY, VOLUME 1-10 MILILITROS, MARCA EPPENDORF, CÓDIGO 0030071654. UMA UNIDADE EQUIVALE A UM RACK CONTENDO PELO MENOS 24 PONTEIRAS CADA UM.</t>
  </si>
  <si>
    <t>ANEXO I-A LISTAGEM DE ITENS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</si>
</sst>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8" formatCode="&quot;R$&quot;\ #,##0.00;[Red]\-&quot;R$&quot;\ #,##0.00"/>
    <numFmt numFmtId="164" formatCode="[$R$-416]\ #,##0.00;[Red]\-[$R$-416]\ #,##0.00"/>
  </numFmts>
  <fonts count="32" x14ac:knownFonts="1">
    <font>
      <sz val="10"/>
      <color rgb="FF000000"/>
      <name val="Arial"/>
    </font>
    <font>
      <sz val="11"/>
      <color theme="1"/>
      <name val="Calibri"/>
      <family val="2"/>
      <scheme val="minor"/>
    </font>
    <font>
      <b/>
      <sz val="24"/>
      <color rgb="FF000000"/>
      <name val="Arial"/>
    </font>
    <font>
      <sz val="18"/>
      <color rgb="FF000000"/>
      <name val="Arial"/>
    </font>
    <font>
      <sz val="12"/>
      <color rgb="FF000000"/>
      <name val="Arial"/>
    </font>
    <font>
      <sz val="10"/>
      <color rgb="FF333333"/>
      <name val="Arial"/>
    </font>
    <font>
      <i/>
      <sz val="10"/>
      <color rgb="FF808080"/>
      <name val="Arial"/>
    </font>
    <font>
      <u/>
      <sz val="10"/>
      <color rgb="FF0000EE"/>
      <name val="Arial"/>
    </font>
    <font>
      <sz val="10"/>
      <color rgb="FF006600"/>
      <name val="Arial"/>
    </font>
    <font>
      <sz val="10"/>
      <color rgb="FF996600"/>
      <name val="Arial"/>
    </font>
    <font>
      <sz val="10"/>
      <color rgb="FFCC0000"/>
      <name val="Arial"/>
    </font>
    <font>
      <b/>
      <sz val="10"/>
      <color rgb="FFFFFFFF"/>
      <name val="Arial"/>
    </font>
    <font>
      <b/>
      <sz val="10"/>
      <color rgb="FF000000"/>
      <name val="Arial"/>
    </font>
    <font>
      <sz val="10"/>
      <color rgb="FFFFFFFF"/>
      <name val="Arial"/>
    </font>
    <font>
      <b/>
      <sz val="10"/>
      <color rgb="FFC9211E"/>
      <name val="Arial"/>
    </font>
    <font>
      <sz val="10"/>
      <color rgb="FF000000"/>
      <name val="Arial"/>
    </font>
    <font>
      <b/>
      <sz val="10"/>
      <color rgb="FF000000"/>
      <name val="Arial"/>
      <family val="2"/>
    </font>
    <font>
      <sz val="10"/>
      <color rgb="FF000000"/>
      <name val="Arial"/>
      <family val="2"/>
    </font>
    <font>
      <sz val="9"/>
      <color rgb="FF000000"/>
      <name val="Calibri"/>
      <family val="2"/>
      <scheme val="minor"/>
    </font>
    <font>
      <sz val="11"/>
      <color theme="1"/>
      <name val="Arial"/>
      <family val="2"/>
    </font>
    <font>
      <sz val="9"/>
      <name val="Calibri"/>
      <family val="2"/>
      <scheme val="minor"/>
    </font>
    <font>
      <sz val="10"/>
      <name val="Arial"/>
      <family val="2"/>
    </font>
    <font>
      <sz val="11"/>
      <name val="Calibri"/>
      <family val="2"/>
      <scheme val="minor"/>
    </font>
    <font>
      <sz val="12"/>
      <color rgb="FF222222"/>
      <name val="Arial"/>
      <family val="2"/>
    </font>
    <font>
      <sz val="10"/>
      <color rgb="FF222222"/>
      <name val="Arial"/>
      <family val="2"/>
    </font>
    <font>
      <sz val="9"/>
      <name val="Calibri"/>
      <family val="2"/>
    </font>
    <font>
      <b/>
      <sz val="9"/>
      <color indexed="81"/>
      <name val="Segoe UI"/>
      <family val="2"/>
    </font>
    <font>
      <sz val="9"/>
      <color indexed="81"/>
      <name val="Segoe UI"/>
      <family val="2"/>
    </font>
    <font>
      <sz val="11"/>
      <color rgb="FF495057"/>
      <name val="Arial"/>
      <family val="2"/>
    </font>
    <font>
      <sz val="11"/>
      <color rgb="FF000000"/>
      <name val="Calibri"/>
      <family val="2"/>
      <scheme val="minor"/>
    </font>
    <font>
      <sz val="10"/>
      <name val="Calibri"/>
      <family val="2"/>
      <scheme val="minor"/>
    </font>
    <font>
      <sz val="12"/>
      <color rgb="FF000000"/>
      <name val="Calibri"/>
      <family val="2"/>
    </font>
  </fonts>
  <fills count="15">
    <fill>
      <patternFill patternType="none"/>
    </fill>
    <fill>
      <patternFill patternType="gray125"/>
    </fill>
    <fill>
      <patternFill patternType="solid">
        <fgColor rgb="FFFFFFCC"/>
        <bgColor rgb="FFFFFFFF"/>
      </patternFill>
    </fill>
    <fill>
      <patternFill patternType="solid">
        <fgColor rgb="FFCCFFCC"/>
        <bgColor rgb="FFCCFFFF"/>
      </patternFill>
    </fill>
    <fill>
      <patternFill patternType="solid">
        <fgColor rgb="FFFFCCCC"/>
        <bgColor rgb="FFDDDDDD"/>
      </patternFill>
    </fill>
    <fill>
      <patternFill patternType="solid">
        <fgColor rgb="FFCC0000"/>
        <bgColor rgb="FFC9211E"/>
      </patternFill>
    </fill>
    <fill>
      <patternFill patternType="solid">
        <fgColor rgb="FF000000"/>
        <bgColor rgb="FF003300"/>
      </patternFill>
    </fill>
    <fill>
      <patternFill patternType="solid">
        <fgColor rgb="FF808080"/>
        <bgColor rgb="FF969696"/>
      </patternFill>
    </fill>
    <fill>
      <patternFill patternType="solid">
        <fgColor rgb="FFDDDDDD"/>
        <bgColor rgb="FFD9D9D9"/>
      </patternFill>
    </fill>
    <fill>
      <patternFill patternType="solid">
        <fgColor rgb="FFFFFFFF"/>
        <bgColor rgb="FFFFFFCC"/>
      </patternFill>
    </fill>
    <fill>
      <patternFill patternType="solid">
        <fgColor rgb="FF6FA8DC"/>
        <bgColor rgb="FF969696"/>
      </patternFill>
    </fill>
    <fill>
      <patternFill patternType="solid">
        <fgColor rgb="FFB3CAC7"/>
        <bgColor rgb="FF99CCFF"/>
      </patternFill>
    </fill>
    <fill>
      <patternFill patternType="solid">
        <fgColor theme="0"/>
        <bgColor indexed="64"/>
      </patternFill>
    </fill>
    <fill>
      <patternFill patternType="solid">
        <fgColor theme="0" tint="-0.249977111117893"/>
        <bgColor indexed="64"/>
      </patternFill>
    </fill>
    <fill>
      <patternFill patternType="solid">
        <fgColor theme="0" tint="-0.249977111117893"/>
        <bgColor rgb="FFDDDDDD"/>
      </patternFill>
    </fill>
  </fills>
  <borders count="8">
    <border>
      <left/>
      <right/>
      <top/>
      <bottom/>
      <diagonal/>
    </border>
    <border>
      <left style="thin">
        <color rgb="FF808080"/>
      </left>
      <right style="thin">
        <color rgb="FF808080"/>
      </right>
      <top style="thin">
        <color rgb="FF808080"/>
      </top>
      <bottom style="thin">
        <color rgb="FF808080"/>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auto="1"/>
      </left>
      <right/>
      <top style="thin">
        <color auto="1"/>
      </top>
      <bottom style="thin">
        <color auto="1"/>
      </bottom>
      <diagonal/>
    </border>
    <border>
      <left/>
      <right/>
      <top style="thin">
        <color auto="1"/>
      </top>
      <bottom style="thin">
        <color auto="1"/>
      </bottom>
      <diagonal/>
    </border>
    <border>
      <left/>
      <right/>
      <top/>
      <bottom style="thin">
        <color indexed="64"/>
      </bottom>
      <diagonal/>
    </border>
  </borders>
  <cellStyleXfs count="20">
    <xf numFmtId="0" fontId="0" fillId="0" borderId="0"/>
    <xf numFmtId="0" fontId="2" fillId="0" borderId="0" applyBorder="0" applyProtection="0"/>
    <xf numFmtId="0" fontId="3" fillId="0" borderId="0" applyBorder="0" applyProtection="0"/>
    <xf numFmtId="0" fontId="4" fillId="0" borderId="0" applyBorder="0" applyProtection="0"/>
    <xf numFmtId="0" fontId="15" fillId="0" borderId="0" applyBorder="0" applyProtection="0"/>
    <xf numFmtId="0" fontId="5" fillId="2" borderId="1" applyProtection="0"/>
    <xf numFmtId="0" fontId="6" fillId="0" borderId="0" applyBorder="0" applyProtection="0"/>
    <xf numFmtId="0" fontId="7" fillId="0" borderId="0" applyBorder="0" applyProtection="0"/>
    <xf numFmtId="0" fontId="15" fillId="0" borderId="0" applyBorder="0" applyProtection="0"/>
    <xf numFmtId="0" fontId="8" fillId="3" borderId="0" applyBorder="0" applyProtection="0"/>
    <xf numFmtId="0" fontId="9" fillId="2" borderId="0" applyBorder="0" applyProtection="0"/>
    <xf numFmtId="0" fontId="10" fillId="4" borderId="0" applyBorder="0" applyProtection="0"/>
    <xf numFmtId="0" fontId="10" fillId="0" borderId="0" applyBorder="0" applyProtection="0"/>
    <xf numFmtId="0" fontId="11" fillId="5" borderId="0" applyBorder="0" applyProtection="0"/>
    <xf numFmtId="0" fontId="12" fillId="0" borderId="0" applyBorder="0" applyProtection="0"/>
    <xf numFmtId="0" fontId="13" fillId="6" borderId="0" applyBorder="0" applyProtection="0"/>
    <xf numFmtId="0" fontId="13" fillId="7" borderId="0" applyBorder="0" applyProtection="0"/>
    <xf numFmtId="0" fontId="12" fillId="8" borderId="0" applyBorder="0" applyProtection="0"/>
    <xf numFmtId="0" fontId="19" fillId="0" borderId="0"/>
    <xf numFmtId="0" fontId="1" fillId="0" borderId="0"/>
  </cellStyleXfs>
  <cellXfs count="69">
    <xf numFmtId="0" fontId="0" fillId="0" borderId="0" xfId="0"/>
    <xf numFmtId="0" fontId="14" fillId="0" borderId="0" xfId="0" applyFont="1"/>
    <xf numFmtId="0" fontId="17" fillId="0" borderId="0" xfId="0" applyFont="1" applyBorder="1" applyAlignment="1">
      <alignment vertical="center"/>
    </xf>
    <xf numFmtId="0" fontId="17" fillId="9" borderId="0" xfId="0" applyFont="1" applyFill="1" applyBorder="1" applyAlignment="1">
      <alignment vertical="center"/>
    </xf>
    <xf numFmtId="0" fontId="17" fillId="0" borderId="0" xfId="0" applyFont="1" applyBorder="1" applyAlignment="1">
      <alignment horizontal="center" vertical="center"/>
    </xf>
    <xf numFmtId="0" fontId="17" fillId="0" borderId="0" xfId="0" applyFont="1" applyBorder="1"/>
    <xf numFmtId="0" fontId="17" fillId="0" borderId="2" xfId="0" applyFont="1" applyBorder="1" applyAlignment="1">
      <alignment horizontal="center" vertical="center"/>
    </xf>
    <xf numFmtId="0" fontId="17" fillId="11" borderId="2" xfId="0" applyFont="1" applyFill="1" applyBorder="1" applyAlignment="1">
      <alignment horizontal="center" vertical="center"/>
    </xf>
    <xf numFmtId="164" fontId="17" fillId="0" borderId="2" xfId="0" applyNumberFormat="1" applyFont="1" applyBorder="1" applyAlignment="1">
      <alignment horizontal="center" vertical="center"/>
    </xf>
    <xf numFmtId="0" fontId="17" fillId="0" borderId="0" xfId="0" applyFont="1" applyBorder="1" applyAlignment="1">
      <alignment horizontal="left" wrapText="1"/>
    </xf>
    <xf numFmtId="0" fontId="18" fillId="0" borderId="2" xfId="0" applyFont="1" applyBorder="1" applyAlignment="1" applyProtection="1">
      <alignment horizontal="left" vertical="center" wrapText="1"/>
      <protection locked="0"/>
    </xf>
    <xf numFmtId="0" fontId="18" fillId="0" borderId="2" xfId="0" applyFont="1" applyFill="1" applyBorder="1" applyAlignment="1" applyProtection="1">
      <alignment horizontal="left" vertical="center" wrapText="1"/>
      <protection locked="0"/>
    </xf>
    <xf numFmtId="0" fontId="20" fillId="0" borderId="2" xfId="18" applyFont="1" applyBorder="1" applyAlignment="1">
      <alignment horizontal="left" vertical="center" wrapText="1"/>
    </xf>
    <xf numFmtId="0" fontId="20" fillId="12" borderId="2" xfId="0" applyFont="1" applyFill="1" applyBorder="1" applyAlignment="1">
      <alignment horizontal="left" vertical="center" wrapText="1"/>
    </xf>
    <xf numFmtId="0" fontId="0" fillId="0" borderId="2" xfId="0" applyFill="1" applyBorder="1" applyAlignment="1" applyProtection="1">
      <alignment horizontal="left" vertical="center" wrapText="1"/>
      <protection locked="0"/>
    </xf>
    <xf numFmtId="0" fontId="21" fillId="0" borderId="2" xfId="0" applyFont="1" applyFill="1" applyBorder="1" applyAlignment="1" applyProtection="1">
      <alignment horizontal="left" vertical="center" wrapText="1"/>
      <protection locked="0"/>
    </xf>
    <xf numFmtId="0" fontId="21" fillId="0" borderId="2" xfId="0" applyFont="1" applyBorder="1" applyAlignment="1" applyProtection="1">
      <alignment horizontal="left" vertical="center" wrapText="1"/>
      <protection locked="0"/>
    </xf>
    <xf numFmtId="0" fontId="21" fillId="0" borderId="2" xfId="0" applyFont="1" applyFill="1" applyBorder="1" applyAlignment="1">
      <alignment horizontal="left" vertical="center" wrapText="1"/>
    </xf>
    <xf numFmtId="0" fontId="22" fillId="0" borderId="2" xfId="19" applyFont="1" applyFill="1" applyBorder="1" applyAlignment="1">
      <alignment horizontal="left" vertical="center" wrapText="1"/>
    </xf>
    <xf numFmtId="0" fontId="0" fillId="0" borderId="2" xfId="0" applyBorder="1" applyAlignment="1" applyProtection="1">
      <alignment horizontal="left" vertical="center" wrapText="1"/>
      <protection locked="0"/>
    </xf>
    <xf numFmtId="0" fontId="0" fillId="0" borderId="2" xfId="0" applyBorder="1" applyAlignment="1" applyProtection="1">
      <alignment wrapText="1"/>
      <protection locked="0"/>
    </xf>
    <xf numFmtId="0" fontId="21" fillId="0" borderId="0" xfId="0" applyFont="1" applyAlignment="1">
      <alignment vertical="center" wrapText="1"/>
    </xf>
    <xf numFmtId="0" fontId="24" fillId="0" borderId="2" xfId="0" applyFont="1" applyBorder="1" applyAlignment="1">
      <alignment horizontal="left" vertical="center" wrapText="1"/>
    </xf>
    <xf numFmtId="0" fontId="21" fillId="0" borderId="3" xfId="0" applyFont="1" applyBorder="1" applyAlignment="1" applyProtection="1">
      <alignment horizontal="left" vertical="center" wrapText="1"/>
      <protection locked="0"/>
    </xf>
    <xf numFmtId="0" fontId="25" fillId="0" borderId="2" xfId="0" applyFont="1" applyBorder="1" applyAlignment="1">
      <alignment vertical="center" wrapText="1"/>
    </xf>
    <xf numFmtId="0" fontId="0" fillId="0" borderId="2" xfId="0" applyFill="1" applyBorder="1" applyAlignment="1" applyProtection="1">
      <alignment horizontal="center" vertical="center"/>
      <protection locked="0"/>
    </xf>
    <xf numFmtId="0" fontId="21" fillId="0" borderId="2" xfId="0" applyFont="1" applyFill="1" applyBorder="1" applyAlignment="1" applyProtection="1">
      <alignment horizontal="center" vertical="center"/>
      <protection locked="0"/>
    </xf>
    <xf numFmtId="0" fontId="0" fillId="0" borderId="2" xfId="0" applyFill="1" applyBorder="1" applyAlignment="1" applyProtection="1">
      <alignment horizontal="center" vertical="center" wrapText="1"/>
      <protection locked="0"/>
    </xf>
    <xf numFmtId="0" fontId="29" fillId="0" borderId="2" xfId="0" applyFont="1" applyBorder="1" applyAlignment="1" applyProtection="1">
      <alignment horizontal="center" vertical="center"/>
      <protection locked="0"/>
    </xf>
    <xf numFmtId="0" fontId="30" fillId="12" borderId="2" xfId="0" applyFont="1" applyFill="1" applyBorder="1" applyAlignment="1">
      <alignment horizontal="center" vertical="center"/>
    </xf>
    <xf numFmtId="0" fontId="29" fillId="0" borderId="2" xfId="0" applyFont="1" applyFill="1" applyBorder="1" applyAlignment="1" applyProtection="1">
      <alignment horizontal="center" vertical="center"/>
      <protection locked="0"/>
    </xf>
    <xf numFmtId="0" fontId="29" fillId="0" borderId="2" xfId="0" applyFont="1" applyBorder="1" applyAlignment="1" applyProtection="1">
      <alignment horizontal="center" vertical="center" wrapText="1"/>
      <protection locked="0"/>
    </xf>
    <xf numFmtId="0" fontId="22" fillId="0" borderId="2" xfId="0" applyFont="1" applyBorder="1" applyAlignment="1" applyProtection="1">
      <alignment horizontal="center" vertical="center"/>
      <protection locked="0"/>
    </xf>
    <xf numFmtId="0" fontId="21" fillId="0" borderId="2" xfId="0" applyFont="1" applyFill="1" applyBorder="1" applyAlignment="1" applyProtection="1">
      <alignment horizontal="center" vertical="center" wrapText="1"/>
      <protection locked="0"/>
    </xf>
    <xf numFmtId="0" fontId="21" fillId="0" borderId="2" xfId="0" applyFont="1" applyBorder="1" applyAlignment="1" applyProtection="1">
      <alignment horizontal="center" vertical="center"/>
      <protection locked="0"/>
    </xf>
    <xf numFmtId="0" fontId="0" fillId="0" borderId="2" xfId="0" applyBorder="1" applyAlignment="1" applyProtection="1">
      <alignment horizontal="center" vertical="center"/>
      <protection locked="0"/>
    </xf>
    <xf numFmtId="0" fontId="29" fillId="0" borderId="4" xfId="0" applyFont="1" applyBorder="1" applyAlignment="1" applyProtection="1">
      <alignment horizontal="center" vertical="center"/>
      <protection locked="0"/>
    </xf>
    <xf numFmtId="0" fontId="20" fillId="0" borderId="2" xfId="0" applyFont="1" applyFill="1" applyBorder="1" applyAlignment="1">
      <alignment horizontal="left" vertical="center" wrapText="1"/>
    </xf>
    <xf numFmtId="0" fontId="22" fillId="12" borderId="2" xfId="0" applyFont="1" applyFill="1" applyBorder="1" applyAlignment="1" applyProtection="1">
      <alignment horizontal="center" vertical="center"/>
      <protection locked="0"/>
    </xf>
    <xf numFmtId="0" fontId="17" fillId="12" borderId="2" xfId="0" applyFont="1" applyFill="1" applyBorder="1" applyAlignment="1">
      <alignment horizontal="center" vertical="center"/>
    </xf>
    <xf numFmtId="164" fontId="17" fillId="12" borderId="2" xfId="0" applyNumberFormat="1" applyFont="1" applyFill="1" applyBorder="1" applyAlignment="1">
      <alignment horizontal="center" vertical="center"/>
    </xf>
    <xf numFmtId="8" fontId="17" fillId="12" borderId="2" xfId="0" applyNumberFormat="1" applyFont="1" applyFill="1" applyBorder="1" applyAlignment="1">
      <alignment horizontal="center" vertical="center"/>
    </xf>
    <xf numFmtId="0" fontId="17" fillId="12" borderId="0" xfId="0" applyFont="1" applyFill="1" applyBorder="1"/>
    <xf numFmtId="0" fontId="21" fillId="12" borderId="2" xfId="0" applyFont="1" applyFill="1" applyBorder="1" applyAlignment="1" applyProtection="1">
      <alignment horizontal="left" vertical="center" wrapText="1"/>
      <protection locked="0"/>
    </xf>
    <xf numFmtId="0" fontId="21" fillId="12" borderId="2" xfId="0" applyFont="1" applyFill="1" applyBorder="1" applyAlignment="1" applyProtection="1">
      <alignment horizontal="center" vertical="center"/>
      <protection locked="0"/>
    </xf>
    <xf numFmtId="0" fontId="17" fillId="0" borderId="2" xfId="0" applyFont="1" applyFill="1" applyBorder="1" applyAlignment="1">
      <alignment horizontal="center" vertical="center"/>
    </xf>
    <xf numFmtId="164" fontId="17" fillId="0" borderId="2" xfId="0" applyNumberFormat="1" applyFont="1" applyFill="1" applyBorder="1" applyAlignment="1">
      <alignment horizontal="center" vertical="center"/>
    </xf>
    <xf numFmtId="0" fontId="17" fillId="0" borderId="0" xfId="0" applyFont="1" applyFill="1" applyBorder="1"/>
    <xf numFmtId="0" fontId="17" fillId="12" borderId="0" xfId="0" applyFont="1" applyFill="1" applyBorder="1" applyAlignment="1">
      <alignment horizontal="center" vertical="center"/>
    </xf>
    <xf numFmtId="0" fontId="17" fillId="0" borderId="0" xfId="0" applyFont="1" applyFill="1" applyBorder="1" applyAlignment="1">
      <alignment vertical="center"/>
    </xf>
    <xf numFmtId="0" fontId="17" fillId="0" borderId="2" xfId="0" applyFont="1" applyBorder="1" applyAlignment="1" applyProtection="1">
      <alignment horizontal="left" vertical="center" wrapText="1"/>
      <protection locked="0"/>
    </xf>
    <xf numFmtId="164" fontId="17" fillId="0" borderId="0" xfId="0" applyNumberFormat="1" applyFont="1" applyBorder="1"/>
    <xf numFmtId="0" fontId="22" fillId="12" borderId="2" xfId="0" quotePrefix="1" applyFont="1" applyFill="1" applyBorder="1" applyAlignment="1">
      <alignment horizontal="center" vertical="center" wrapText="1"/>
    </xf>
    <xf numFmtId="0" fontId="0" fillId="12" borderId="2" xfId="0" applyFill="1" applyBorder="1" applyAlignment="1" applyProtection="1">
      <alignment horizontal="center" vertical="center"/>
      <protection locked="0"/>
    </xf>
    <xf numFmtId="0" fontId="0" fillId="12" borderId="2" xfId="0" applyFill="1" applyBorder="1" applyAlignment="1" applyProtection="1">
      <alignment horizontal="center" vertical="center" wrapText="1"/>
      <protection locked="0"/>
    </xf>
    <xf numFmtId="0" fontId="28" fillId="12" borderId="0" xfId="0" applyFont="1" applyFill="1" applyAlignment="1">
      <alignment horizontal="center" vertical="center"/>
    </xf>
    <xf numFmtId="0" fontId="22" fillId="12" borderId="2" xfId="0" applyFont="1" applyFill="1" applyBorder="1" applyAlignment="1" applyProtection="1">
      <alignment horizontal="center" vertical="center" wrapText="1"/>
      <protection locked="0"/>
    </xf>
    <xf numFmtId="0" fontId="22" fillId="12" borderId="3" xfId="0" applyFont="1" applyFill="1" applyBorder="1" applyAlignment="1" applyProtection="1">
      <alignment horizontal="center" vertical="center"/>
      <protection locked="0"/>
    </xf>
    <xf numFmtId="3" fontId="21" fillId="12" borderId="2" xfId="0" applyNumberFormat="1" applyFont="1" applyFill="1" applyBorder="1" applyAlignment="1">
      <alignment horizontal="center" vertical="center" wrapText="1"/>
    </xf>
    <xf numFmtId="0" fontId="17" fillId="12" borderId="0" xfId="0" applyFont="1" applyFill="1" applyBorder="1" applyAlignment="1">
      <alignment vertical="center"/>
    </xf>
    <xf numFmtId="0" fontId="16" fillId="0" borderId="0" xfId="0" applyFont="1" applyBorder="1" applyAlignment="1">
      <alignment horizontal="center" wrapText="1"/>
    </xf>
    <xf numFmtId="0" fontId="16" fillId="10" borderId="7" xfId="0" applyFont="1" applyFill="1" applyBorder="1" applyAlignment="1">
      <alignment vertical="center" wrapText="1"/>
    </xf>
    <xf numFmtId="0" fontId="16" fillId="10" borderId="7" xfId="0" applyFont="1" applyFill="1" applyBorder="1" applyAlignment="1">
      <alignment horizontal="center" vertical="center" wrapText="1"/>
    </xf>
    <xf numFmtId="0" fontId="16" fillId="13" borderId="2" xfId="0" applyFont="1" applyFill="1" applyBorder="1" applyAlignment="1">
      <alignment horizontal="center" vertical="center" wrapText="1"/>
    </xf>
    <xf numFmtId="0" fontId="16" fillId="14" borderId="2" xfId="0" applyFont="1" applyFill="1" applyBorder="1" applyAlignment="1">
      <alignment horizontal="center" vertical="center" wrapText="1"/>
    </xf>
    <xf numFmtId="0" fontId="16" fillId="14" borderId="5" xfId="0" applyFont="1" applyFill="1" applyBorder="1" applyAlignment="1">
      <alignment horizontal="center" vertical="center" wrapText="1"/>
    </xf>
    <xf numFmtId="0" fontId="16" fillId="14" borderId="6" xfId="0" applyFont="1" applyFill="1" applyBorder="1" applyAlignment="1">
      <alignment horizontal="center" vertical="center" wrapText="1"/>
    </xf>
    <xf numFmtId="0" fontId="16" fillId="14" borderId="4" xfId="0" applyFont="1" applyFill="1" applyBorder="1" applyAlignment="1">
      <alignment horizontal="center" vertical="center" wrapText="1"/>
    </xf>
    <xf numFmtId="0" fontId="31" fillId="0" borderId="0" xfId="0" applyFont="1" applyAlignment="1">
      <alignment horizontal="center"/>
    </xf>
  </cellXfs>
  <cellStyles count="20">
    <cellStyle name="Accent" xfId="14"/>
    <cellStyle name="Accent 1" xfId="15"/>
    <cellStyle name="Accent 2" xfId="16"/>
    <cellStyle name="Accent 3" xfId="17"/>
    <cellStyle name="Bad" xfId="11"/>
    <cellStyle name="Error" xfId="13"/>
    <cellStyle name="Footnote" xfId="6"/>
    <cellStyle name="Good" xfId="9"/>
    <cellStyle name="Heading 1" xfId="2"/>
    <cellStyle name="Heading 2" xfId="3"/>
    <cellStyle name="Hyperlink" xfId="7"/>
    <cellStyle name="Neutral" xfId="10"/>
    <cellStyle name="Normal" xfId="0" builtinId="0"/>
    <cellStyle name="Normal 2" xfId="19"/>
    <cellStyle name="Normal 3" xfId="18"/>
    <cellStyle name="Note" xfId="5"/>
    <cellStyle name="Status" xfId="8"/>
    <cellStyle name="Text" xfId="4"/>
    <cellStyle name="Título" xfId="1"/>
    <cellStyle name="Warning" xfId="12"/>
  </cellStyles>
  <dxfs count="0"/>
  <tableStyles count="0" defaultTableStyle="TableStyleMedium2" defaultPivotStyle="PivotStyleLight16"/>
  <colors>
    <indexedColors>
      <rgbColor rgb="FF000000"/>
      <rgbColor rgb="FFFFFFFF"/>
      <rgbColor rgb="FFCC0000"/>
      <rgbColor rgb="FF00FF00"/>
      <rgbColor rgb="FF0000EE"/>
      <rgbColor rgb="FFFFFF00"/>
      <rgbColor rgb="FFFF00FF"/>
      <rgbColor rgb="FF00FFFF"/>
      <rgbColor rgb="FF800000"/>
      <rgbColor rgb="FF006600"/>
      <rgbColor rgb="FF000080"/>
      <rgbColor rgb="FF996600"/>
      <rgbColor rgb="FF800080"/>
      <rgbColor rgb="FF008080"/>
      <rgbColor rgb="FFB3CAC7"/>
      <rgbColor rgb="FF808080"/>
      <rgbColor rgb="FF6FA8DC"/>
      <rgbColor rgb="FF993366"/>
      <rgbColor rgb="FFFFFFCC"/>
      <rgbColor rgb="FFDDDDDD"/>
      <rgbColor rgb="FF660066"/>
      <rgbColor rgb="FFFF8080"/>
      <rgbColor rgb="FF0066CC"/>
      <rgbColor rgb="FFD9D9D9"/>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CC"/>
      <rgbColor rgb="FF3366FF"/>
      <rgbColor rgb="FF33CCCC"/>
      <rgbColor rgb="FF99CC00"/>
      <rgbColor rgb="FFFFCC00"/>
      <rgbColor rgb="FFFF9900"/>
      <rgbColor rgb="FFFF6600"/>
      <rgbColor rgb="FF666699"/>
      <rgbColor rgb="FF969696"/>
      <rgbColor rgb="FF003366"/>
      <rgbColor rgb="FF339966"/>
      <rgbColor rgb="FF003300"/>
      <rgbColor rgb="FF333300"/>
      <rgbColor rgb="FFC9211E"/>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o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M1047664"/>
  <sheetViews>
    <sheetView showGridLines="0" tabSelected="1" zoomScale="90" zoomScaleNormal="90" workbookViewId="0">
      <selection activeCell="B5" sqref="B5"/>
    </sheetView>
  </sheetViews>
  <sheetFormatPr defaultRowHeight="12.75" x14ac:dyDescent="0.2"/>
  <cols>
    <col min="1" max="1" width="8.42578125" style="42" bestFit="1" customWidth="1"/>
    <col min="2" max="2" width="90.42578125" style="5" bestFit="1" customWidth="1"/>
    <col min="3" max="3" width="11.7109375" style="42" bestFit="1" customWidth="1"/>
    <col min="4" max="4" width="26.140625" style="5" bestFit="1" customWidth="1"/>
    <col min="5" max="5" width="10.42578125" style="49" customWidth="1"/>
    <col min="6" max="6" width="20.85546875" style="2" bestFit="1" customWidth="1"/>
    <col min="7" max="7" width="20.85546875" style="3" bestFit="1" customWidth="1"/>
    <col min="8" max="8" width="15.28515625" style="4" bestFit="1" customWidth="1"/>
    <col min="9" max="9" width="19.42578125" style="4" bestFit="1" customWidth="1"/>
    <col min="10" max="10" width="20" style="59" bestFit="1" customWidth="1"/>
    <col min="11" max="11" width="28.28515625" style="5" bestFit="1" customWidth="1"/>
    <col min="12" max="988" width="14.42578125" style="5" customWidth="1"/>
    <col min="989" max="16384" width="9.140625" style="5"/>
  </cols>
  <sheetData>
    <row r="1" spans="1:13" ht="13.9" customHeight="1" x14ac:dyDescent="0.2">
      <c r="A1" s="48"/>
      <c r="B1" s="60" t="s">
        <v>199</v>
      </c>
      <c r="C1" s="60"/>
      <c r="D1" s="60"/>
      <c r="E1" s="60"/>
      <c r="F1" s="60"/>
      <c r="G1" s="60"/>
      <c r="H1" s="60"/>
      <c r="I1" s="60"/>
      <c r="J1" s="60"/>
      <c r="K1" s="60"/>
    </row>
    <row r="2" spans="1:13" ht="13.9" customHeight="1" x14ac:dyDescent="0.25">
      <c r="A2" s="68"/>
      <c r="B2" s="68"/>
      <c r="C2" s="68"/>
      <c r="D2" s="68"/>
      <c r="E2" s="68"/>
      <c r="F2" s="68"/>
      <c r="G2" s="68"/>
      <c r="H2" s="68"/>
      <c r="I2" s="68"/>
      <c r="J2" s="68"/>
      <c r="K2" s="68"/>
      <c r="L2" s="68"/>
      <c r="M2" s="68"/>
    </row>
    <row r="3" spans="1:13" ht="13.9" customHeight="1" x14ac:dyDescent="0.2">
      <c r="A3" s="48"/>
      <c r="B3" s="60"/>
      <c r="C3" s="60"/>
      <c r="D3" s="60"/>
      <c r="E3" s="60"/>
      <c r="F3" s="60"/>
      <c r="G3" s="60"/>
      <c r="H3" s="60"/>
      <c r="I3" s="60"/>
      <c r="J3" s="60"/>
      <c r="K3" s="60"/>
    </row>
    <row r="4" spans="1:13" ht="27" customHeight="1" x14ac:dyDescent="0.2">
      <c r="A4" s="48"/>
      <c r="B4" s="9"/>
      <c r="E4" s="61" t="s">
        <v>0</v>
      </c>
      <c r="F4" s="61"/>
      <c r="G4" s="61"/>
      <c r="H4" s="62" t="s">
        <v>1</v>
      </c>
      <c r="I4" s="62"/>
      <c r="J4" s="62"/>
      <c r="K4" s="62"/>
    </row>
    <row r="5" spans="1:13" ht="26.65" customHeight="1" x14ac:dyDescent="0.2">
      <c r="A5" s="48"/>
      <c r="B5" s="9"/>
      <c r="E5" s="63" t="s">
        <v>2</v>
      </c>
      <c r="F5" s="64" t="s">
        <v>3</v>
      </c>
      <c r="G5" s="64" t="s">
        <v>4</v>
      </c>
      <c r="H5" s="65" t="s">
        <v>193</v>
      </c>
      <c r="I5" s="66"/>
      <c r="J5" s="66"/>
      <c r="K5" s="67"/>
    </row>
    <row r="6" spans="1:13" ht="65.25" customHeight="1" x14ac:dyDescent="0.2">
      <c r="A6" s="64" t="s">
        <v>8</v>
      </c>
      <c r="B6" s="64" t="s">
        <v>9</v>
      </c>
      <c r="C6" s="64" t="s">
        <v>10</v>
      </c>
      <c r="D6" s="64" t="s">
        <v>11</v>
      </c>
      <c r="E6" s="63" t="s">
        <v>12</v>
      </c>
      <c r="F6" s="64" t="s">
        <v>13</v>
      </c>
      <c r="G6" s="64" t="s">
        <v>13</v>
      </c>
      <c r="H6" s="64" t="s">
        <v>14</v>
      </c>
      <c r="I6" s="64" t="s">
        <v>15</v>
      </c>
      <c r="J6" s="64" t="s">
        <v>16</v>
      </c>
      <c r="K6" s="64" t="s">
        <v>17</v>
      </c>
    </row>
    <row r="7" spans="1:13" ht="117.95" customHeight="1" x14ac:dyDescent="0.2">
      <c r="A7" s="39">
        <v>1</v>
      </c>
      <c r="B7" s="10" t="s">
        <v>28</v>
      </c>
      <c r="C7" s="38">
        <v>454048</v>
      </c>
      <c r="D7" s="28" t="s">
        <v>18</v>
      </c>
      <c r="E7" s="45">
        <v>1</v>
      </c>
      <c r="F7" s="7">
        <v>0</v>
      </c>
      <c r="G7" s="7">
        <v>4</v>
      </c>
      <c r="H7" s="6">
        <f>E7</f>
        <v>1</v>
      </c>
      <c r="I7" s="6">
        <f>F7+G7</f>
        <v>4</v>
      </c>
      <c r="J7" s="41">
        <v>30.84</v>
      </c>
      <c r="K7" s="8">
        <f t="shared" ref="K7:K38" si="0">J7*I7</f>
        <v>123.36</v>
      </c>
    </row>
    <row r="8" spans="1:13" ht="104.45" customHeight="1" x14ac:dyDescent="0.2">
      <c r="A8" s="39">
        <v>2</v>
      </c>
      <c r="B8" s="10" t="s">
        <v>29</v>
      </c>
      <c r="C8" s="38">
        <v>456716</v>
      </c>
      <c r="D8" s="28" t="s">
        <v>18</v>
      </c>
      <c r="E8" s="45">
        <v>1</v>
      </c>
      <c r="F8" s="7">
        <v>0</v>
      </c>
      <c r="G8" s="7">
        <v>3</v>
      </c>
      <c r="H8" s="6">
        <f t="shared" ref="H8:H71" si="1">E8</f>
        <v>1</v>
      </c>
      <c r="I8" s="6">
        <f t="shared" ref="I8:I71" si="2">F8+G8</f>
        <v>3</v>
      </c>
      <c r="J8" s="41">
        <v>103.33</v>
      </c>
      <c r="K8" s="8">
        <f t="shared" si="0"/>
        <v>309.99</v>
      </c>
    </row>
    <row r="9" spans="1:13" ht="208.9" customHeight="1" x14ac:dyDescent="0.2">
      <c r="A9" s="39">
        <v>3</v>
      </c>
      <c r="B9" s="10" t="s">
        <v>194</v>
      </c>
      <c r="C9" s="38">
        <v>408693</v>
      </c>
      <c r="D9" s="28" t="s">
        <v>18</v>
      </c>
      <c r="E9" s="45">
        <v>1</v>
      </c>
      <c r="F9" s="7">
        <v>0</v>
      </c>
      <c r="G9" s="7">
        <v>1</v>
      </c>
      <c r="H9" s="6">
        <f t="shared" si="1"/>
        <v>1</v>
      </c>
      <c r="I9" s="6">
        <f t="shared" si="2"/>
        <v>1</v>
      </c>
      <c r="J9" s="39">
        <v>550.71</v>
      </c>
      <c r="K9" s="8">
        <f t="shared" si="0"/>
        <v>550.71</v>
      </c>
    </row>
    <row r="10" spans="1:13" ht="180" x14ac:dyDescent="0.2">
      <c r="A10" s="39">
        <v>4</v>
      </c>
      <c r="B10" s="10" t="s">
        <v>195</v>
      </c>
      <c r="C10" s="38">
        <v>446911</v>
      </c>
      <c r="D10" s="28" t="s">
        <v>18</v>
      </c>
      <c r="E10" s="45">
        <v>1</v>
      </c>
      <c r="F10" s="7">
        <v>0</v>
      </c>
      <c r="G10" s="7">
        <v>3</v>
      </c>
      <c r="H10" s="6">
        <f t="shared" si="1"/>
        <v>1</v>
      </c>
      <c r="I10" s="6">
        <f t="shared" si="2"/>
        <v>3</v>
      </c>
      <c r="J10" s="39">
        <v>515.75</v>
      </c>
      <c r="K10" s="8">
        <f t="shared" si="0"/>
        <v>1547.25</v>
      </c>
    </row>
    <row r="11" spans="1:13" ht="177" customHeight="1" x14ac:dyDescent="0.2">
      <c r="A11" s="39">
        <v>5</v>
      </c>
      <c r="B11" s="10" t="s">
        <v>196</v>
      </c>
      <c r="C11" s="38">
        <v>446911</v>
      </c>
      <c r="D11" s="28" t="s">
        <v>18</v>
      </c>
      <c r="E11" s="45">
        <v>1</v>
      </c>
      <c r="F11" s="7">
        <v>3</v>
      </c>
      <c r="G11" s="7">
        <v>0</v>
      </c>
      <c r="H11" s="6">
        <f t="shared" si="1"/>
        <v>1</v>
      </c>
      <c r="I11" s="6">
        <f t="shared" si="2"/>
        <v>3</v>
      </c>
      <c r="J11" s="39">
        <v>396.94</v>
      </c>
      <c r="K11" s="8">
        <f t="shared" si="0"/>
        <v>1190.82</v>
      </c>
    </row>
    <row r="12" spans="1:13" ht="271.35000000000002" customHeight="1" x14ac:dyDescent="0.2">
      <c r="A12" s="39">
        <v>6</v>
      </c>
      <c r="B12" s="10" t="s">
        <v>30</v>
      </c>
      <c r="C12" s="38">
        <v>417313</v>
      </c>
      <c r="D12" s="29" t="s">
        <v>18</v>
      </c>
      <c r="E12" s="45">
        <v>1</v>
      </c>
      <c r="F12" s="7">
        <v>25</v>
      </c>
      <c r="G12" s="7">
        <v>0</v>
      </c>
      <c r="H12" s="6">
        <f t="shared" si="1"/>
        <v>1</v>
      </c>
      <c r="I12" s="6">
        <f t="shared" si="2"/>
        <v>25</v>
      </c>
      <c r="J12" s="39">
        <v>659.4</v>
      </c>
      <c r="K12" s="8">
        <f t="shared" si="0"/>
        <v>16485</v>
      </c>
    </row>
    <row r="13" spans="1:13" ht="263.25" customHeight="1" x14ac:dyDescent="0.2">
      <c r="A13" s="39">
        <v>7</v>
      </c>
      <c r="B13" s="10" t="s">
        <v>31</v>
      </c>
      <c r="C13" s="38">
        <v>446851</v>
      </c>
      <c r="D13" s="28" t="s">
        <v>18</v>
      </c>
      <c r="E13" s="45">
        <v>1</v>
      </c>
      <c r="F13" s="7">
        <v>0</v>
      </c>
      <c r="G13" s="7">
        <v>7</v>
      </c>
      <c r="H13" s="6">
        <f t="shared" si="1"/>
        <v>1</v>
      </c>
      <c r="I13" s="6">
        <f t="shared" si="2"/>
        <v>7</v>
      </c>
      <c r="J13" s="39">
        <v>216.91</v>
      </c>
      <c r="K13" s="8">
        <f t="shared" si="0"/>
        <v>1518.37</v>
      </c>
    </row>
    <row r="14" spans="1:13" ht="48" x14ac:dyDescent="0.2">
      <c r="A14" s="39">
        <v>8</v>
      </c>
      <c r="B14" s="10" t="s">
        <v>32</v>
      </c>
      <c r="C14" s="38">
        <v>469586</v>
      </c>
      <c r="D14" s="28" t="s">
        <v>18</v>
      </c>
      <c r="E14" s="45">
        <v>1</v>
      </c>
      <c r="F14" s="7">
        <v>0</v>
      </c>
      <c r="G14" s="7">
        <v>7</v>
      </c>
      <c r="H14" s="6">
        <f t="shared" si="1"/>
        <v>1</v>
      </c>
      <c r="I14" s="6">
        <f t="shared" si="2"/>
        <v>7</v>
      </c>
      <c r="J14" s="39">
        <v>172.53</v>
      </c>
      <c r="K14" s="8">
        <f t="shared" si="0"/>
        <v>1207.71</v>
      </c>
    </row>
    <row r="15" spans="1:13" ht="36" x14ac:dyDescent="0.2">
      <c r="A15" s="39">
        <v>9</v>
      </c>
      <c r="B15" s="10" t="s">
        <v>33</v>
      </c>
      <c r="C15" s="38">
        <v>417188</v>
      </c>
      <c r="D15" s="28" t="s">
        <v>18</v>
      </c>
      <c r="E15" s="45">
        <v>1</v>
      </c>
      <c r="F15" s="7">
        <v>2</v>
      </c>
      <c r="G15" s="7">
        <v>2</v>
      </c>
      <c r="H15" s="6">
        <f t="shared" si="1"/>
        <v>1</v>
      </c>
      <c r="I15" s="6">
        <f t="shared" si="2"/>
        <v>4</v>
      </c>
      <c r="J15" s="39">
        <v>1243.6199999999999</v>
      </c>
      <c r="K15" s="8">
        <f t="shared" si="0"/>
        <v>4974.4799999999996</v>
      </c>
    </row>
    <row r="16" spans="1:13" ht="51.2" customHeight="1" x14ac:dyDescent="0.2">
      <c r="A16" s="39">
        <v>10</v>
      </c>
      <c r="B16" s="10" t="s">
        <v>34</v>
      </c>
      <c r="C16" s="38">
        <v>455928</v>
      </c>
      <c r="D16" s="28" t="s">
        <v>18</v>
      </c>
      <c r="E16" s="45">
        <v>1</v>
      </c>
      <c r="F16" s="7">
        <v>20</v>
      </c>
      <c r="G16" s="7">
        <v>0</v>
      </c>
      <c r="H16" s="6">
        <f t="shared" si="1"/>
        <v>1</v>
      </c>
      <c r="I16" s="6">
        <f t="shared" si="2"/>
        <v>20</v>
      </c>
      <c r="J16" s="39">
        <v>886.9</v>
      </c>
      <c r="K16" s="8">
        <f t="shared" si="0"/>
        <v>17738</v>
      </c>
    </row>
    <row r="17" spans="1:11" ht="68.45" customHeight="1" x14ac:dyDescent="0.2">
      <c r="A17" s="39">
        <v>11</v>
      </c>
      <c r="B17" s="10" t="s">
        <v>35</v>
      </c>
      <c r="C17" s="38">
        <v>446530</v>
      </c>
      <c r="D17" s="28" t="s">
        <v>18</v>
      </c>
      <c r="E17" s="45">
        <v>1</v>
      </c>
      <c r="F17" s="7">
        <v>0</v>
      </c>
      <c r="G17" s="7">
        <v>2</v>
      </c>
      <c r="H17" s="6">
        <f t="shared" si="1"/>
        <v>1</v>
      </c>
      <c r="I17" s="6">
        <f t="shared" si="2"/>
        <v>2</v>
      </c>
      <c r="J17" s="39">
        <v>156.78</v>
      </c>
      <c r="K17" s="8">
        <f t="shared" si="0"/>
        <v>313.56</v>
      </c>
    </row>
    <row r="18" spans="1:11" ht="241.5" customHeight="1" x14ac:dyDescent="0.2">
      <c r="A18" s="39">
        <v>12</v>
      </c>
      <c r="B18" s="10" t="s">
        <v>36</v>
      </c>
      <c r="C18" s="38">
        <v>458185</v>
      </c>
      <c r="D18" s="28" t="s">
        <v>18</v>
      </c>
      <c r="E18" s="45">
        <v>1</v>
      </c>
      <c r="F18" s="7">
        <v>0</v>
      </c>
      <c r="G18" s="7">
        <v>1</v>
      </c>
      <c r="H18" s="6">
        <f t="shared" si="1"/>
        <v>1</v>
      </c>
      <c r="I18" s="6">
        <f t="shared" si="2"/>
        <v>1</v>
      </c>
      <c r="J18" s="39">
        <v>7214.96</v>
      </c>
      <c r="K18" s="8">
        <f t="shared" si="0"/>
        <v>7214.96</v>
      </c>
    </row>
    <row r="19" spans="1:11" ht="94.9" customHeight="1" x14ac:dyDescent="0.2">
      <c r="A19" s="39">
        <v>13</v>
      </c>
      <c r="B19" s="11" t="s">
        <v>197</v>
      </c>
      <c r="C19" s="38">
        <v>408693</v>
      </c>
      <c r="D19" s="30" t="s">
        <v>18</v>
      </c>
      <c r="E19" s="45">
        <v>50</v>
      </c>
      <c r="F19" s="7">
        <v>500</v>
      </c>
      <c r="G19" s="7">
        <v>0</v>
      </c>
      <c r="H19" s="6">
        <f t="shared" si="1"/>
        <v>50</v>
      </c>
      <c r="I19" s="6">
        <f t="shared" si="2"/>
        <v>500</v>
      </c>
      <c r="J19" s="39">
        <v>74.89</v>
      </c>
      <c r="K19" s="8">
        <f t="shared" si="0"/>
        <v>37445</v>
      </c>
    </row>
    <row r="20" spans="1:11" ht="92.25" customHeight="1" x14ac:dyDescent="0.2">
      <c r="A20" s="39">
        <v>14</v>
      </c>
      <c r="B20" s="11" t="s">
        <v>198</v>
      </c>
      <c r="C20" s="38">
        <v>411190</v>
      </c>
      <c r="D20" s="30" t="s">
        <v>18</v>
      </c>
      <c r="E20" s="45">
        <v>50</v>
      </c>
      <c r="F20" s="7">
        <v>500</v>
      </c>
      <c r="G20" s="7">
        <v>0</v>
      </c>
      <c r="H20" s="6">
        <f t="shared" si="1"/>
        <v>50</v>
      </c>
      <c r="I20" s="6">
        <f t="shared" si="2"/>
        <v>500</v>
      </c>
      <c r="J20" s="39">
        <v>122.75</v>
      </c>
      <c r="K20" s="8">
        <f t="shared" si="0"/>
        <v>61375</v>
      </c>
    </row>
    <row r="21" spans="1:11" ht="120" x14ac:dyDescent="0.2">
      <c r="A21" s="39">
        <v>15</v>
      </c>
      <c r="B21" s="10" t="s">
        <v>37</v>
      </c>
      <c r="C21" s="38">
        <v>412405</v>
      </c>
      <c r="D21" s="28" t="s">
        <v>18</v>
      </c>
      <c r="E21" s="45">
        <v>1</v>
      </c>
      <c r="F21" s="7">
        <v>0</v>
      </c>
      <c r="G21" s="7">
        <v>1</v>
      </c>
      <c r="H21" s="6">
        <f t="shared" si="1"/>
        <v>1</v>
      </c>
      <c r="I21" s="6">
        <f t="shared" si="2"/>
        <v>1</v>
      </c>
      <c r="J21" s="39">
        <v>3070.75</v>
      </c>
      <c r="K21" s="8">
        <f t="shared" si="0"/>
        <v>3070.75</v>
      </c>
    </row>
    <row r="22" spans="1:11" ht="64.5" customHeight="1" x14ac:dyDescent="0.2">
      <c r="A22" s="39">
        <v>16</v>
      </c>
      <c r="B22" s="10" t="s">
        <v>38</v>
      </c>
      <c r="C22" s="38">
        <v>419829</v>
      </c>
      <c r="D22" s="28" t="s">
        <v>18</v>
      </c>
      <c r="E22" s="45">
        <v>1</v>
      </c>
      <c r="F22" s="7">
        <v>0</v>
      </c>
      <c r="G22" s="7">
        <v>24</v>
      </c>
      <c r="H22" s="6">
        <f t="shared" si="1"/>
        <v>1</v>
      </c>
      <c r="I22" s="6">
        <f t="shared" si="2"/>
        <v>24</v>
      </c>
      <c r="J22" s="39">
        <v>783</v>
      </c>
      <c r="K22" s="8">
        <f t="shared" si="0"/>
        <v>18792</v>
      </c>
    </row>
    <row r="23" spans="1:11" ht="108" x14ac:dyDescent="0.2">
      <c r="A23" s="39">
        <v>17</v>
      </c>
      <c r="B23" s="10" t="s">
        <v>39</v>
      </c>
      <c r="C23" s="38">
        <v>452397</v>
      </c>
      <c r="D23" s="28" t="s">
        <v>18</v>
      </c>
      <c r="E23" s="45">
        <v>1</v>
      </c>
      <c r="F23" s="7">
        <v>0</v>
      </c>
      <c r="G23" s="7">
        <v>10</v>
      </c>
      <c r="H23" s="6">
        <f t="shared" si="1"/>
        <v>1</v>
      </c>
      <c r="I23" s="6">
        <f t="shared" si="2"/>
        <v>10</v>
      </c>
      <c r="J23" s="39">
        <v>250.83</v>
      </c>
      <c r="K23" s="8">
        <f t="shared" si="0"/>
        <v>2508.3000000000002</v>
      </c>
    </row>
    <row r="24" spans="1:11" ht="372" x14ac:dyDescent="0.2">
      <c r="A24" s="39">
        <v>18</v>
      </c>
      <c r="B24" s="10" t="s">
        <v>40</v>
      </c>
      <c r="C24" s="38">
        <v>419905</v>
      </c>
      <c r="D24" s="28" t="s">
        <v>18</v>
      </c>
      <c r="E24" s="45">
        <v>1</v>
      </c>
      <c r="F24" s="7">
        <v>11</v>
      </c>
      <c r="G24" s="7">
        <v>3</v>
      </c>
      <c r="H24" s="6">
        <f t="shared" si="1"/>
        <v>1</v>
      </c>
      <c r="I24" s="6">
        <f t="shared" si="2"/>
        <v>14</v>
      </c>
      <c r="J24" s="39">
        <v>3642.61</v>
      </c>
      <c r="K24" s="8">
        <f t="shared" si="0"/>
        <v>50996.54</v>
      </c>
    </row>
    <row r="25" spans="1:11" ht="103.35" customHeight="1" x14ac:dyDescent="0.2">
      <c r="A25" s="39">
        <v>19</v>
      </c>
      <c r="B25" s="10" t="s">
        <v>41</v>
      </c>
      <c r="C25" s="38">
        <v>409895</v>
      </c>
      <c r="D25" s="28" t="s">
        <v>18</v>
      </c>
      <c r="E25" s="45">
        <v>1</v>
      </c>
      <c r="F25" s="7">
        <v>0</v>
      </c>
      <c r="G25" s="7">
        <v>3</v>
      </c>
      <c r="H25" s="6">
        <f t="shared" si="1"/>
        <v>1</v>
      </c>
      <c r="I25" s="6">
        <f t="shared" si="2"/>
        <v>3</v>
      </c>
      <c r="J25" s="39">
        <v>175.76</v>
      </c>
      <c r="K25" s="8">
        <f t="shared" si="0"/>
        <v>527.28</v>
      </c>
    </row>
    <row r="26" spans="1:11" ht="86.85" customHeight="1" x14ac:dyDescent="0.2">
      <c r="A26" s="39">
        <v>20</v>
      </c>
      <c r="B26" s="10" t="s">
        <v>42</v>
      </c>
      <c r="C26" s="38">
        <v>440278</v>
      </c>
      <c r="D26" s="28" t="s">
        <v>18</v>
      </c>
      <c r="E26" s="45">
        <v>300</v>
      </c>
      <c r="F26" s="7">
        <v>1000</v>
      </c>
      <c r="G26" s="7">
        <v>0</v>
      </c>
      <c r="H26" s="6">
        <f t="shared" si="1"/>
        <v>300</v>
      </c>
      <c r="I26" s="6">
        <f t="shared" si="2"/>
        <v>1000</v>
      </c>
      <c r="J26" s="39">
        <v>1.1000000000000001</v>
      </c>
      <c r="K26" s="8">
        <f t="shared" si="0"/>
        <v>1100</v>
      </c>
    </row>
    <row r="27" spans="1:11" ht="77.650000000000006" customHeight="1" x14ac:dyDescent="0.2">
      <c r="A27" s="39">
        <v>21</v>
      </c>
      <c r="B27" s="10" t="s">
        <v>43</v>
      </c>
      <c r="C27" s="38">
        <v>442280</v>
      </c>
      <c r="D27" s="28" t="s">
        <v>18</v>
      </c>
      <c r="E27" s="45">
        <v>1</v>
      </c>
      <c r="F27" s="7">
        <v>20</v>
      </c>
      <c r="G27" s="7">
        <v>0</v>
      </c>
      <c r="H27" s="6">
        <f t="shared" si="1"/>
        <v>1</v>
      </c>
      <c r="I27" s="6">
        <f t="shared" si="2"/>
        <v>20</v>
      </c>
      <c r="J27" s="39">
        <v>116.27</v>
      </c>
      <c r="K27" s="8">
        <f t="shared" si="0"/>
        <v>2325.4</v>
      </c>
    </row>
    <row r="28" spans="1:11" ht="119.65" customHeight="1" x14ac:dyDescent="0.2">
      <c r="A28" s="39">
        <v>22</v>
      </c>
      <c r="B28" s="10" t="s">
        <v>44</v>
      </c>
      <c r="C28" s="38">
        <v>439698</v>
      </c>
      <c r="D28" s="28" t="s">
        <v>18</v>
      </c>
      <c r="E28" s="45">
        <v>1</v>
      </c>
      <c r="F28" s="7">
        <v>8</v>
      </c>
      <c r="G28" s="7">
        <v>0</v>
      </c>
      <c r="H28" s="6">
        <f t="shared" si="1"/>
        <v>1</v>
      </c>
      <c r="I28" s="6">
        <f t="shared" si="2"/>
        <v>8</v>
      </c>
      <c r="J28" s="39">
        <v>205.29</v>
      </c>
      <c r="K28" s="8">
        <f t="shared" si="0"/>
        <v>1642.32</v>
      </c>
    </row>
    <row r="29" spans="1:11" ht="111.4" customHeight="1" x14ac:dyDescent="0.2">
      <c r="A29" s="39">
        <v>23</v>
      </c>
      <c r="B29" s="10" t="s">
        <v>45</v>
      </c>
      <c r="C29" s="38">
        <v>439622</v>
      </c>
      <c r="D29" s="28" t="s">
        <v>18</v>
      </c>
      <c r="E29" s="45">
        <v>1</v>
      </c>
      <c r="F29" s="7">
        <v>2</v>
      </c>
      <c r="G29" s="7">
        <v>0</v>
      </c>
      <c r="H29" s="6">
        <f t="shared" si="1"/>
        <v>1</v>
      </c>
      <c r="I29" s="6">
        <f t="shared" si="2"/>
        <v>2</v>
      </c>
      <c r="J29" s="39">
        <v>100.63</v>
      </c>
      <c r="K29" s="8">
        <f t="shared" si="0"/>
        <v>201.26</v>
      </c>
    </row>
    <row r="30" spans="1:11" ht="160.5" customHeight="1" x14ac:dyDescent="0.2">
      <c r="A30" s="39">
        <v>24</v>
      </c>
      <c r="B30" s="10" t="s">
        <v>46</v>
      </c>
      <c r="C30" s="38">
        <v>428629</v>
      </c>
      <c r="D30" s="28" t="s">
        <v>18</v>
      </c>
      <c r="E30" s="45">
        <v>2</v>
      </c>
      <c r="F30" s="7">
        <v>8</v>
      </c>
      <c r="G30" s="7">
        <v>0</v>
      </c>
      <c r="H30" s="6">
        <f t="shared" si="1"/>
        <v>2</v>
      </c>
      <c r="I30" s="6">
        <f t="shared" si="2"/>
        <v>8</v>
      </c>
      <c r="J30" s="39">
        <v>1590</v>
      </c>
      <c r="K30" s="8">
        <f t="shared" si="0"/>
        <v>12720</v>
      </c>
    </row>
    <row r="31" spans="1:11" ht="48" x14ac:dyDescent="0.2">
      <c r="A31" s="39">
        <v>25</v>
      </c>
      <c r="B31" s="10" t="s">
        <v>47</v>
      </c>
      <c r="C31" s="38">
        <v>436856</v>
      </c>
      <c r="D31" s="28" t="s">
        <v>18</v>
      </c>
      <c r="E31" s="45">
        <v>1</v>
      </c>
      <c r="F31" s="7">
        <v>40</v>
      </c>
      <c r="G31" s="7">
        <v>0</v>
      </c>
      <c r="H31" s="6">
        <f t="shared" si="1"/>
        <v>1</v>
      </c>
      <c r="I31" s="6">
        <f t="shared" si="2"/>
        <v>40</v>
      </c>
      <c r="J31" s="39">
        <v>21.03</v>
      </c>
      <c r="K31" s="8">
        <f t="shared" si="0"/>
        <v>841.2</v>
      </c>
    </row>
    <row r="32" spans="1:11" ht="384" customHeight="1" x14ac:dyDescent="0.2">
      <c r="A32" s="39">
        <v>26</v>
      </c>
      <c r="B32" s="10" t="s">
        <v>48</v>
      </c>
      <c r="C32" s="38">
        <v>442059</v>
      </c>
      <c r="D32" s="28" t="s">
        <v>179</v>
      </c>
      <c r="E32" s="45">
        <v>1000</v>
      </c>
      <c r="F32" s="7">
        <v>25000</v>
      </c>
      <c r="G32" s="7">
        <v>0</v>
      </c>
      <c r="H32" s="6">
        <f t="shared" si="1"/>
        <v>1000</v>
      </c>
      <c r="I32" s="6">
        <f t="shared" si="2"/>
        <v>25000</v>
      </c>
      <c r="J32" s="39">
        <v>19.920000000000002</v>
      </c>
      <c r="K32" s="8">
        <f t="shared" si="0"/>
        <v>498000.00000000006</v>
      </c>
    </row>
    <row r="33" spans="1:11" ht="355.5" customHeight="1" x14ac:dyDescent="0.2">
      <c r="A33" s="39">
        <v>27</v>
      </c>
      <c r="B33" s="10" t="s">
        <v>49</v>
      </c>
      <c r="C33" s="38">
        <v>468479</v>
      </c>
      <c r="D33" s="31" t="s">
        <v>180</v>
      </c>
      <c r="E33" s="45">
        <v>1</v>
      </c>
      <c r="F33" s="7">
        <v>0</v>
      </c>
      <c r="G33" s="7">
        <v>8</v>
      </c>
      <c r="H33" s="6">
        <f t="shared" si="1"/>
        <v>1</v>
      </c>
      <c r="I33" s="6">
        <f t="shared" si="2"/>
        <v>8</v>
      </c>
      <c r="J33" s="39">
        <v>140</v>
      </c>
      <c r="K33" s="8">
        <f t="shared" si="0"/>
        <v>1120</v>
      </c>
    </row>
    <row r="34" spans="1:11" ht="342.4" customHeight="1" x14ac:dyDescent="0.2">
      <c r="A34" s="39">
        <v>28</v>
      </c>
      <c r="B34" s="10" t="s">
        <v>50</v>
      </c>
      <c r="C34" s="38">
        <v>466868</v>
      </c>
      <c r="D34" s="28" t="s">
        <v>18</v>
      </c>
      <c r="E34" s="45">
        <v>1</v>
      </c>
      <c r="F34" s="7">
        <v>30</v>
      </c>
      <c r="G34" s="7">
        <v>1</v>
      </c>
      <c r="H34" s="6">
        <f t="shared" si="1"/>
        <v>1</v>
      </c>
      <c r="I34" s="6">
        <f t="shared" si="2"/>
        <v>31</v>
      </c>
      <c r="J34" s="39">
        <v>9.99</v>
      </c>
      <c r="K34" s="8">
        <f t="shared" si="0"/>
        <v>309.69</v>
      </c>
    </row>
    <row r="35" spans="1:11" ht="140.1" customHeight="1" x14ac:dyDescent="0.2">
      <c r="A35" s="39">
        <v>29</v>
      </c>
      <c r="B35" s="10" t="s">
        <v>51</v>
      </c>
      <c r="C35" s="38">
        <v>408257</v>
      </c>
      <c r="D35" s="28" t="s">
        <v>18</v>
      </c>
      <c r="E35" s="45">
        <v>1</v>
      </c>
      <c r="F35" s="7">
        <v>15</v>
      </c>
      <c r="G35" s="7">
        <v>0</v>
      </c>
      <c r="H35" s="6">
        <f t="shared" si="1"/>
        <v>1</v>
      </c>
      <c r="I35" s="6">
        <f t="shared" si="2"/>
        <v>15</v>
      </c>
      <c r="J35" s="39">
        <v>137.01</v>
      </c>
      <c r="K35" s="8">
        <f t="shared" si="0"/>
        <v>2055.1499999999996</v>
      </c>
    </row>
    <row r="36" spans="1:11" ht="72" x14ac:dyDescent="0.2">
      <c r="A36" s="39">
        <v>30</v>
      </c>
      <c r="B36" s="10" t="s">
        <v>52</v>
      </c>
      <c r="C36" s="38">
        <v>408266</v>
      </c>
      <c r="D36" s="28" t="s">
        <v>18</v>
      </c>
      <c r="E36" s="45">
        <v>1</v>
      </c>
      <c r="F36" s="7">
        <v>0</v>
      </c>
      <c r="G36" s="7">
        <v>48</v>
      </c>
      <c r="H36" s="6">
        <f t="shared" si="1"/>
        <v>1</v>
      </c>
      <c r="I36" s="6">
        <f t="shared" si="2"/>
        <v>48</v>
      </c>
      <c r="J36" s="39">
        <v>50.77</v>
      </c>
      <c r="K36" s="8">
        <f t="shared" si="0"/>
        <v>2436.96</v>
      </c>
    </row>
    <row r="37" spans="1:11" ht="36" x14ac:dyDescent="0.2">
      <c r="A37" s="39">
        <v>31</v>
      </c>
      <c r="B37" s="11" t="s">
        <v>53</v>
      </c>
      <c r="C37" s="38">
        <v>454358</v>
      </c>
      <c r="D37" s="28" t="s">
        <v>18</v>
      </c>
      <c r="E37" s="45">
        <v>1</v>
      </c>
      <c r="F37" s="7">
        <v>3</v>
      </c>
      <c r="G37" s="7">
        <v>0</v>
      </c>
      <c r="H37" s="6">
        <f t="shared" si="1"/>
        <v>1</v>
      </c>
      <c r="I37" s="6">
        <f t="shared" si="2"/>
        <v>3</v>
      </c>
      <c r="J37" s="39">
        <v>714</v>
      </c>
      <c r="K37" s="8">
        <f t="shared" si="0"/>
        <v>2142</v>
      </c>
    </row>
    <row r="38" spans="1:11" ht="60" x14ac:dyDescent="0.2">
      <c r="A38" s="39">
        <v>32</v>
      </c>
      <c r="B38" s="10" t="s">
        <v>54</v>
      </c>
      <c r="C38" s="38">
        <v>410067</v>
      </c>
      <c r="D38" s="28" t="s">
        <v>18</v>
      </c>
      <c r="E38" s="45">
        <v>1</v>
      </c>
      <c r="F38" s="7">
        <v>8</v>
      </c>
      <c r="G38" s="7">
        <v>0</v>
      </c>
      <c r="H38" s="6">
        <f t="shared" si="1"/>
        <v>1</v>
      </c>
      <c r="I38" s="6">
        <f t="shared" si="2"/>
        <v>8</v>
      </c>
      <c r="J38" s="39">
        <v>188</v>
      </c>
      <c r="K38" s="8">
        <f t="shared" si="0"/>
        <v>1504</v>
      </c>
    </row>
    <row r="39" spans="1:11" ht="24" x14ac:dyDescent="0.2">
      <c r="A39" s="39">
        <v>33</v>
      </c>
      <c r="B39" s="10" t="s">
        <v>55</v>
      </c>
      <c r="C39" s="38">
        <v>408808</v>
      </c>
      <c r="D39" s="28" t="s">
        <v>18</v>
      </c>
      <c r="E39" s="45">
        <v>1</v>
      </c>
      <c r="F39" s="7">
        <v>5</v>
      </c>
      <c r="G39" s="7">
        <v>0</v>
      </c>
      <c r="H39" s="6">
        <f t="shared" si="1"/>
        <v>1</v>
      </c>
      <c r="I39" s="6">
        <f t="shared" si="2"/>
        <v>5</v>
      </c>
      <c r="J39" s="39">
        <v>10.5</v>
      </c>
      <c r="K39" s="8">
        <f t="shared" ref="K39:K70" si="3">J39*I39</f>
        <v>52.5</v>
      </c>
    </row>
    <row r="40" spans="1:11" ht="24" x14ac:dyDescent="0.2">
      <c r="A40" s="39">
        <v>34</v>
      </c>
      <c r="B40" s="10" t="s">
        <v>56</v>
      </c>
      <c r="C40" s="38">
        <v>408807</v>
      </c>
      <c r="D40" s="28" t="s">
        <v>18</v>
      </c>
      <c r="E40" s="45">
        <v>1</v>
      </c>
      <c r="F40" s="7">
        <v>10</v>
      </c>
      <c r="G40" s="7">
        <v>0</v>
      </c>
      <c r="H40" s="6">
        <f t="shared" si="1"/>
        <v>1</v>
      </c>
      <c r="I40" s="6">
        <f t="shared" si="2"/>
        <v>10</v>
      </c>
      <c r="J40" s="39">
        <v>15</v>
      </c>
      <c r="K40" s="8">
        <f t="shared" si="3"/>
        <v>150</v>
      </c>
    </row>
    <row r="41" spans="1:11" ht="36" x14ac:dyDescent="0.2">
      <c r="A41" s="39">
        <v>35</v>
      </c>
      <c r="B41" s="10" t="s">
        <v>57</v>
      </c>
      <c r="C41" s="38">
        <v>414112</v>
      </c>
      <c r="D41" s="28" t="s">
        <v>18</v>
      </c>
      <c r="E41" s="45">
        <v>1</v>
      </c>
      <c r="F41" s="7">
        <v>0</v>
      </c>
      <c r="G41" s="7">
        <v>5</v>
      </c>
      <c r="H41" s="6">
        <f t="shared" si="1"/>
        <v>1</v>
      </c>
      <c r="I41" s="6">
        <f t="shared" si="2"/>
        <v>5</v>
      </c>
      <c r="J41" s="39">
        <v>25.43</v>
      </c>
      <c r="K41" s="8">
        <f t="shared" si="3"/>
        <v>127.15</v>
      </c>
    </row>
    <row r="42" spans="1:11" ht="36" x14ac:dyDescent="0.2">
      <c r="A42" s="39">
        <v>36</v>
      </c>
      <c r="B42" s="10" t="s">
        <v>58</v>
      </c>
      <c r="C42" s="38">
        <v>422513</v>
      </c>
      <c r="D42" s="28" t="s">
        <v>18</v>
      </c>
      <c r="E42" s="45">
        <v>1</v>
      </c>
      <c r="F42" s="7">
        <v>0</v>
      </c>
      <c r="G42" s="7">
        <v>29</v>
      </c>
      <c r="H42" s="6">
        <f t="shared" si="1"/>
        <v>1</v>
      </c>
      <c r="I42" s="6">
        <f t="shared" si="2"/>
        <v>29</v>
      </c>
      <c r="J42" s="39">
        <v>34.47</v>
      </c>
      <c r="K42" s="8">
        <f t="shared" si="3"/>
        <v>999.63</v>
      </c>
    </row>
    <row r="43" spans="1:11" ht="60" x14ac:dyDescent="0.2">
      <c r="A43" s="39">
        <v>37</v>
      </c>
      <c r="B43" s="10" t="s">
        <v>59</v>
      </c>
      <c r="C43" s="38">
        <v>440172</v>
      </c>
      <c r="D43" s="28" t="s">
        <v>18</v>
      </c>
      <c r="E43" s="45">
        <v>1</v>
      </c>
      <c r="F43" s="7">
        <v>0</v>
      </c>
      <c r="G43" s="7">
        <v>12</v>
      </c>
      <c r="H43" s="6">
        <f t="shared" si="1"/>
        <v>1</v>
      </c>
      <c r="I43" s="6">
        <f t="shared" si="2"/>
        <v>12</v>
      </c>
      <c r="J43" s="39">
        <v>41</v>
      </c>
      <c r="K43" s="8">
        <f t="shared" si="3"/>
        <v>492</v>
      </c>
    </row>
    <row r="44" spans="1:11" ht="107.25" customHeight="1" x14ac:dyDescent="0.2">
      <c r="A44" s="39">
        <v>38</v>
      </c>
      <c r="B44" s="10" t="s">
        <v>60</v>
      </c>
      <c r="C44" s="38">
        <v>363483</v>
      </c>
      <c r="D44" s="28" t="s">
        <v>18</v>
      </c>
      <c r="E44" s="45">
        <v>1</v>
      </c>
      <c r="F44" s="7">
        <v>81</v>
      </c>
      <c r="G44" s="7">
        <v>0</v>
      </c>
      <c r="H44" s="6">
        <f t="shared" si="1"/>
        <v>1</v>
      </c>
      <c r="I44" s="6">
        <f t="shared" si="2"/>
        <v>81</v>
      </c>
      <c r="J44" s="39">
        <v>8</v>
      </c>
      <c r="K44" s="8">
        <f t="shared" si="3"/>
        <v>648</v>
      </c>
    </row>
    <row r="45" spans="1:11" ht="106.35" customHeight="1" x14ac:dyDescent="0.2">
      <c r="A45" s="39">
        <v>39</v>
      </c>
      <c r="B45" s="10" t="s">
        <v>61</v>
      </c>
      <c r="C45" s="38">
        <v>486733</v>
      </c>
      <c r="D45" s="28" t="s">
        <v>18</v>
      </c>
      <c r="E45" s="45">
        <v>1</v>
      </c>
      <c r="F45" s="7">
        <v>0</v>
      </c>
      <c r="G45" s="7">
        <v>5</v>
      </c>
      <c r="H45" s="6">
        <f t="shared" si="1"/>
        <v>1</v>
      </c>
      <c r="I45" s="6">
        <f t="shared" si="2"/>
        <v>5</v>
      </c>
      <c r="J45" s="39">
        <v>91.13</v>
      </c>
      <c r="K45" s="8">
        <f t="shared" si="3"/>
        <v>455.65</v>
      </c>
    </row>
    <row r="46" spans="1:11" ht="24" x14ac:dyDescent="0.2">
      <c r="A46" s="39">
        <v>40</v>
      </c>
      <c r="B46" s="10" t="s">
        <v>62</v>
      </c>
      <c r="C46" s="38">
        <v>439189</v>
      </c>
      <c r="D46" s="28" t="s">
        <v>18</v>
      </c>
      <c r="E46" s="45">
        <v>1</v>
      </c>
      <c r="F46" s="7">
        <v>12</v>
      </c>
      <c r="G46" s="7">
        <v>0</v>
      </c>
      <c r="H46" s="6">
        <f t="shared" si="1"/>
        <v>1</v>
      </c>
      <c r="I46" s="6">
        <f t="shared" si="2"/>
        <v>12</v>
      </c>
      <c r="J46" s="39">
        <v>699.05</v>
      </c>
      <c r="K46" s="8">
        <f t="shared" si="3"/>
        <v>8388.5999999999985</v>
      </c>
    </row>
    <row r="47" spans="1:11" ht="132.94999999999999" customHeight="1" x14ac:dyDescent="0.2">
      <c r="A47" s="39">
        <v>41</v>
      </c>
      <c r="B47" s="10" t="s">
        <v>63</v>
      </c>
      <c r="C47" s="38">
        <v>439180</v>
      </c>
      <c r="D47" s="28" t="s">
        <v>18</v>
      </c>
      <c r="E47" s="45">
        <v>1</v>
      </c>
      <c r="F47" s="7">
        <v>15</v>
      </c>
      <c r="G47" s="7">
        <v>0</v>
      </c>
      <c r="H47" s="6">
        <f t="shared" si="1"/>
        <v>1</v>
      </c>
      <c r="I47" s="6">
        <f t="shared" si="2"/>
        <v>15</v>
      </c>
      <c r="J47" s="39">
        <v>857.67</v>
      </c>
      <c r="K47" s="8">
        <f t="shared" si="3"/>
        <v>12865.05</v>
      </c>
    </row>
    <row r="48" spans="1:11" ht="36" x14ac:dyDescent="0.2">
      <c r="A48" s="39">
        <v>42</v>
      </c>
      <c r="B48" s="10" t="s">
        <v>64</v>
      </c>
      <c r="C48" s="38">
        <v>398276</v>
      </c>
      <c r="D48" s="28" t="s">
        <v>18</v>
      </c>
      <c r="E48" s="45">
        <v>1</v>
      </c>
      <c r="F48" s="7">
        <v>14</v>
      </c>
      <c r="G48" s="7">
        <v>0</v>
      </c>
      <c r="H48" s="6">
        <f t="shared" si="1"/>
        <v>1</v>
      </c>
      <c r="I48" s="6">
        <f t="shared" si="2"/>
        <v>14</v>
      </c>
      <c r="J48" s="39">
        <v>32.9</v>
      </c>
      <c r="K48" s="8">
        <f t="shared" si="3"/>
        <v>460.59999999999997</v>
      </c>
    </row>
    <row r="49" spans="1:11" ht="168.6" customHeight="1" x14ac:dyDescent="0.2">
      <c r="A49" s="39">
        <v>43</v>
      </c>
      <c r="B49" s="10" t="s">
        <v>65</v>
      </c>
      <c r="C49" s="38">
        <v>466574</v>
      </c>
      <c r="D49" s="28" t="s">
        <v>18</v>
      </c>
      <c r="E49" s="45">
        <v>10</v>
      </c>
      <c r="F49" s="7">
        <v>30</v>
      </c>
      <c r="G49" s="7">
        <v>0</v>
      </c>
      <c r="H49" s="6">
        <f t="shared" si="1"/>
        <v>10</v>
      </c>
      <c r="I49" s="6">
        <f t="shared" si="2"/>
        <v>30</v>
      </c>
      <c r="J49" s="39">
        <v>82.53</v>
      </c>
      <c r="K49" s="8">
        <f t="shared" si="3"/>
        <v>2475.9</v>
      </c>
    </row>
    <row r="50" spans="1:11" ht="159.4" customHeight="1" x14ac:dyDescent="0.2">
      <c r="A50" s="39">
        <v>44</v>
      </c>
      <c r="B50" s="10" t="s">
        <v>66</v>
      </c>
      <c r="C50" s="38">
        <v>421510</v>
      </c>
      <c r="D50" s="28" t="s">
        <v>18</v>
      </c>
      <c r="E50" s="45">
        <v>2</v>
      </c>
      <c r="F50" s="7">
        <v>14</v>
      </c>
      <c r="G50" s="7">
        <v>2</v>
      </c>
      <c r="H50" s="6">
        <f t="shared" si="1"/>
        <v>2</v>
      </c>
      <c r="I50" s="6">
        <f t="shared" si="2"/>
        <v>16</v>
      </c>
      <c r="J50" s="39">
        <v>32</v>
      </c>
      <c r="K50" s="8">
        <f t="shared" si="3"/>
        <v>512</v>
      </c>
    </row>
    <row r="51" spans="1:11" ht="60" x14ac:dyDescent="0.2">
      <c r="A51" s="39">
        <v>45</v>
      </c>
      <c r="B51" s="10" t="s">
        <v>67</v>
      </c>
      <c r="C51" s="38">
        <v>415256</v>
      </c>
      <c r="D51" s="28" t="s">
        <v>18</v>
      </c>
      <c r="E51" s="45">
        <v>1</v>
      </c>
      <c r="F51" s="7">
        <v>8</v>
      </c>
      <c r="G51" s="7">
        <v>8</v>
      </c>
      <c r="H51" s="6">
        <f t="shared" si="1"/>
        <v>1</v>
      </c>
      <c r="I51" s="6">
        <f t="shared" si="2"/>
        <v>16</v>
      </c>
      <c r="J51" s="39">
        <v>1367.1</v>
      </c>
      <c r="K51" s="8">
        <f t="shared" si="3"/>
        <v>21873.599999999999</v>
      </c>
    </row>
    <row r="52" spans="1:11" ht="252.6" customHeight="1" x14ac:dyDescent="0.2">
      <c r="A52" s="39">
        <v>46</v>
      </c>
      <c r="B52" s="10" t="s">
        <v>68</v>
      </c>
      <c r="C52" s="38">
        <v>252642</v>
      </c>
      <c r="D52" s="28" t="s">
        <v>18</v>
      </c>
      <c r="E52" s="45">
        <v>5</v>
      </c>
      <c r="F52" s="7">
        <v>15</v>
      </c>
      <c r="G52" s="7">
        <v>0</v>
      </c>
      <c r="H52" s="6">
        <f t="shared" si="1"/>
        <v>5</v>
      </c>
      <c r="I52" s="6">
        <f t="shared" si="2"/>
        <v>15</v>
      </c>
      <c r="J52" s="39">
        <v>43.79</v>
      </c>
      <c r="K52" s="8">
        <f t="shared" si="3"/>
        <v>656.85</v>
      </c>
    </row>
    <row r="53" spans="1:11" ht="36" x14ac:dyDescent="0.2">
      <c r="A53" s="39">
        <v>47</v>
      </c>
      <c r="B53" s="10" t="s">
        <v>69</v>
      </c>
      <c r="C53" s="38">
        <v>445725</v>
      </c>
      <c r="D53" s="28" t="s">
        <v>181</v>
      </c>
      <c r="E53" s="45">
        <v>25</v>
      </c>
      <c r="F53" s="7">
        <v>400</v>
      </c>
      <c r="G53" s="7">
        <v>150</v>
      </c>
      <c r="H53" s="6">
        <f t="shared" si="1"/>
        <v>25</v>
      </c>
      <c r="I53" s="6">
        <f t="shared" si="2"/>
        <v>550</v>
      </c>
      <c r="J53" s="39">
        <v>10.050000000000001</v>
      </c>
      <c r="K53" s="8">
        <f t="shared" si="3"/>
        <v>5527.5</v>
      </c>
    </row>
    <row r="54" spans="1:11" ht="56.25" customHeight="1" x14ac:dyDescent="0.2">
      <c r="A54" s="39">
        <v>48</v>
      </c>
      <c r="B54" s="10" t="s">
        <v>70</v>
      </c>
      <c r="C54" s="38">
        <v>297581</v>
      </c>
      <c r="D54" s="28" t="s">
        <v>182</v>
      </c>
      <c r="E54" s="45">
        <v>10</v>
      </c>
      <c r="F54" s="7">
        <v>0</v>
      </c>
      <c r="G54" s="7">
        <v>20</v>
      </c>
      <c r="H54" s="6">
        <f t="shared" si="1"/>
        <v>10</v>
      </c>
      <c r="I54" s="6">
        <f t="shared" si="2"/>
        <v>20</v>
      </c>
      <c r="J54" s="39">
        <v>600</v>
      </c>
      <c r="K54" s="8">
        <f t="shared" si="3"/>
        <v>12000</v>
      </c>
    </row>
    <row r="55" spans="1:11" ht="60" x14ac:dyDescent="0.2">
      <c r="A55" s="39">
        <v>49</v>
      </c>
      <c r="B55" s="10" t="s">
        <v>71</v>
      </c>
      <c r="C55" s="38">
        <v>420862</v>
      </c>
      <c r="D55" s="28" t="s">
        <v>18</v>
      </c>
      <c r="E55" s="45">
        <v>1</v>
      </c>
      <c r="F55" s="7">
        <v>2</v>
      </c>
      <c r="G55" s="7">
        <v>0</v>
      </c>
      <c r="H55" s="6">
        <f t="shared" si="1"/>
        <v>1</v>
      </c>
      <c r="I55" s="6">
        <f t="shared" si="2"/>
        <v>2</v>
      </c>
      <c r="J55" s="39">
        <v>355.08</v>
      </c>
      <c r="K55" s="8">
        <f t="shared" si="3"/>
        <v>710.16</v>
      </c>
    </row>
    <row r="56" spans="1:11" ht="108" x14ac:dyDescent="0.2">
      <c r="A56" s="39">
        <v>50</v>
      </c>
      <c r="B56" s="10" t="s">
        <v>72</v>
      </c>
      <c r="C56" s="38">
        <v>455964</v>
      </c>
      <c r="D56" s="28" t="s">
        <v>18</v>
      </c>
      <c r="E56" s="45">
        <v>1</v>
      </c>
      <c r="F56" s="7">
        <v>35</v>
      </c>
      <c r="G56" s="7">
        <v>0</v>
      </c>
      <c r="H56" s="6">
        <f t="shared" si="1"/>
        <v>1</v>
      </c>
      <c r="I56" s="6">
        <f t="shared" si="2"/>
        <v>35</v>
      </c>
      <c r="J56" s="39">
        <v>1478.58</v>
      </c>
      <c r="K56" s="8">
        <f t="shared" si="3"/>
        <v>51750.299999999996</v>
      </c>
    </row>
    <row r="57" spans="1:11" ht="36" x14ac:dyDescent="0.2">
      <c r="A57" s="39">
        <v>51</v>
      </c>
      <c r="B57" s="10" t="s">
        <v>73</v>
      </c>
      <c r="C57" s="38">
        <v>426491</v>
      </c>
      <c r="D57" s="28" t="s">
        <v>183</v>
      </c>
      <c r="E57" s="45">
        <v>1</v>
      </c>
      <c r="F57" s="7">
        <v>0</v>
      </c>
      <c r="G57" s="7">
        <v>12</v>
      </c>
      <c r="H57" s="6">
        <f t="shared" si="1"/>
        <v>1</v>
      </c>
      <c r="I57" s="6">
        <f t="shared" si="2"/>
        <v>12</v>
      </c>
      <c r="J57" s="39">
        <v>54</v>
      </c>
      <c r="K57" s="8">
        <f t="shared" si="3"/>
        <v>648</v>
      </c>
    </row>
    <row r="58" spans="1:11" ht="36" x14ac:dyDescent="0.2">
      <c r="A58" s="39">
        <v>52</v>
      </c>
      <c r="B58" s="10" t="s">
        <v>74</v>
      </c>
      <c r="C58" s="38">
        <v>424756</v>
      </c>
      <c r="D58" s="28" t="s">
        <v>18</v>
      </c>
      <c r="E58" s="45">
        <v>1</v>
      </c>
      <c r="F58" s="7">
        <v>0</v>
      </c>
      <c r="G58" s="7">
        <v>50</v>
      </c>
      <c r="H58" s="6">
        <f t="shared" si="1"/>
        <v>1</v>
      </c>
      <c r="I58" s="6">
        <f t="shared" si="2"/>
        <v>50</v>
      </c>
      <c r="J58" s="39">
        <v>54</v>
      </c>
      <c r="K58" s="8">
        <f t="shared" si="3"/>
        <v>2700</v>
      </c>
    </row>
    <row r="59" spans="1:11" ht="36" x14ac:dyDescent="0.2">
      <c r="A59" s="39">
        <v>53</v>
      </c>
      <c r="B59" s="10" t="s">
        <v>75</v>
      </c>
      <c r="C59" s="38">
        <v>408338</v>
      </c>
      <c r="D59" s="28" t="s">
        <v>18</v>
      </c>
      <c r="E59" s="45">
        <v>1</v>
      </c>
      <c r="F59" s="7">
        <v>0</v>
      </c>
      <c r="G59" s="7">
        <v>50</v>
      </c>
      <c r="H59" s="6">
        <f t="shared" si="1"/>
        <v>1</v>
      </c>
      <c r="I59" s="6">
        <f t="shared" si="2"/>
        <v>50</v>
      </c>
      <c r="J59" s="39">
        <v>74.5</v>
      </c>
      <c r="K59" s="8">
        <f t="shared" si="3"/>
        <v>3725</v>
      </c>
    </row>
    <row r="60" spans="1:11" ht="36" x14ac:dyDescent="0.2">
      <c r="A60" s="39">
        <v>54</v>
      </c>
      <c r="B60" s="10" t="s">
        <v>76</v>
      </c>
      <c r="C60" s="38">
        <v>419982</v>
      </c>
      <c r="D60" s="28" t="s">
        <v>18</v>
      </c>
      <c r="E60" s="45">
        <v>1</v>
      </c>
      <c r="F60" s="7">
        <v>0</v>
      </c>
      <c r="G60" s="7">
        <v>2</v>
      </c>
      <c r="H60" s="6">
        <f t="shared" si="1"/>
        <v>1</v>
      </c>
      <c r="I60" s="6">
        <f t="shared" si="2"/>
        <v>2</v>
      </c>
      <c r="J60" s="39">
        <v>334</v>
      </c>
      <c r="K60" s="8">
        <f t="shared" si="3"/>
        <v>668</v>
      </c>
    </row>
    <row r="61" spans="1:11" ht="24" x14ac:dyDescent="0.2">
      <c r="A61" s="39">
        <v>55</v>
      </c>
      <c r="B61" s="10" t="s">
        <v>77</v>
      </c>
      <c r="C61" s="38">
        <v>325669</v>
      </c>
      <c r="D61" s="28" t="s">
        <v>18</v>
      </c>
      <c r="E61" s="45">
        <v>10</v>
      </c>
      <c r="F61" s="7">
        <v>20</v>
      </c>
      <c r="G61" s="7">
        <v>0</v>
      </c>
      <c r="H61" s="6">
        <f t="shared" si="1"/>
        <v>10</v>
      </c>
      <c r="I61" s="6">
        <f t="shared" si="2"/>
        <v>20</v>
      </c>
      <c r="J61" s="39">
        <v>14.73</v>
      </c>
      <c r="K61" s="8">
        <f t="shared" si="3"/>
        <v>294.60000000000002</v>
      </c>
    </row>
    <row r="62" spans="1:11" ht="108" x14ac:dyDescent="0.2">
      <c r="A62" s="39">
        <v>56</v>
      </c>
      <c r="B62" s="10" t="s">
        <v>78</v>
      </c>
      <c r="C62" s="38">
        <v>226944</v>
      </c>
      <c r="D62" s="28" t="s">
        <v>18</v>
      </c>
      <c r="E62" s="45">
        <v>1</v>
      </c>
      <c r="F62" s="7">
        <v>3</v>
      </c>
      <c r="G62" s="7">
        <v>0</v>
      </c>
      <c r="H62" s="6">
        <f t="shared" si="1"/>
        <v>1</v>
      </c>
      <c r="I62" s="6">
        <f t="shared" si="2"/>
        <v>3</v>
      </c>
      <c r="J62" s="39">
        <v>1587.49</v>
      </c>
      <c r="K62" s="8">
        <f t="shared" si="3"/>
        <v>4762.47</v>
      </c>
    </row>
    <row r="63" spans="1:11" ht="72" x14ac:dyDescent="0.2">
      <c r="A63" s="39">
        <v>57</v>
      </c>
      <c r="B63" s="10" t="s">
        <v>79</v>
      </c>
      <c r="C63" s="38">
        <v>419611</v>
      </c>
      <c r="D63" s="28" t="s">
        <v>18</v>
      </c>
      <c r="E63" s="45">
        <v>1</v>
      </c>
      <c r="F63" s="7">
        <v>0</v>
      </c>
      <c r="G63" s="7">
        <v>2</v>
      </c>
      <c r="H63" s="6">
        <f t="shared" si="1"/>
        <v>1</v>
      </c>
      <c r="I63" s="6">
        <f t="shared" si="2"/>
        <v>2</v>
      </c>
      <c r="J63" s="39">
        <v>433.84</v>
      </c>
      <c r="K63" s="8">
        <f t="shared" si="3"/>
        <v>867.68</v>
      </c>
    </row>
    <row r="64" spans="1:11" ht="36" x14ac:dyDescent="0.2">
      <c r="A64" s="39">
        <v>58</v>
      </c>
      <c r="B64" s="10" t="s">
        <v>80</v>
      </c>
      <c r="C64" s="38">
        <v>412201</v>
      </c>
      <c r="D64" s="28" t="s">
        <v>18</v>
      </c>
      <c r="E64" s="45">
        <v>5</v>
      </c>
      <c r="F64" s="7">
        <v>15</v>
      </c>
      <c r="G64" s="7">
        <v>0</v>
      </c>
      <c r="H64" s="6">
        <f t="shared" si="1"/>
        <v>5</v>
      </c>
      <c r="I64" s="6">
        <f t="shared" si="2"/>
        <v>15</v>
      </c>
      <c r="J64" s="39">
        <v>32.67</v>
      </c>
      <c r="K64" s="8">
        <f t="shared" si="3"/>
        <v>490.05</v>
      </c>
    </row>
    <row r="65" spans="1:11" ht="60" x14ac:dyDescent="0.2">
      <c r="A65" s="39">
        <v>59</v>
      </c>
      <c r="B65" s="10" t="s">
        <v>81</v>
      </c>
      <c r="C65" s="38">
        <v>444822</v>
      </c>
      <c r="D65" s="28" t="s">
        <v>18</v>
      </c>
      <c r="E65" s="45">
        <v>3</v>
      </c>
      <c r="F65" s="7">
        <v>10</v>
      </c>
      <c r="G65" s="7">
        <v>0</v>
      </c>
      <c r="H65" s="6">
        <f t="shared" si="1"/>
        <v>3</v>
      </c>
      <c r="I65" s="6">
        <f t="shared" si="2"/>
        <v>10</v>
      </c>
      <c r="J65" s="39">
        <v>104.83</v>
      </c>
      <c r="K65" s="8">
        <f t="shared" si="3"/>
        <v>1048.3</v>
      </c>
    </row>
    <row r="66" spans="1:11" ht="36" x14ac:dyDescent="0.2">
      <c r="A66" s="39">
        <v>60</v>
      </c>
      <c r="B66" s="10" t="s">
        <v>82</v>
      </c>
      <c r="C66" s="38">
        <v>411206</v>
      </c>
      <c r="D66" s="28" t="s">
        <v>18</v>
      </c>
      <c r="E66" s="45">
        <v>2</v>
      </c>
      <c r="F66" s="7">
        <v>2</v>
      </c>
      <c r="G66" s="7">
        <v>0</v>
      </c>
      <c r="H66" s="6">
        <f t="shared" si="1"/>
        <v>2</v>
      </c>
      <c r="I66" s="6">
        <f t="shared" si="2"/>
        <v>2</v>
      </c>
      <c r="J66" s="39">
        <v>100</v>
      </c>
      <c r="K66" s="8">
        <f t="shared" si="3"/>
        <v>200</v>
      </c>
    </row>
    <row r="67" spans="1:11" ht="108" x14ac:dyDescent="0.2">
      <c r="A67" s="39">
        <v>61</v>
      </c>
      <c r="B67" s="10" t="s">
        <v>83</v>
      </c>
      <c r="C67" s="38">
        <v>409062</v>
      </c>
      <c r="D67" s="28" t="s">
        <v>18</v>
      </c>
      <c r="E67" s="45">
        <v>1</v>
      </c>
      <c r="F67" s="7">
        <v>200</v>
      </c>
      <c r="G67" s="7">
        <v>0</v>
      </c>
      <c r="H67" s="6">
        <f t="shared" si="1"/>
        <v>1</v>
      </c>
      <c r="I67" s="6">
        <f t="shared" si="2"/>
        <v>200</v>
      </c>
      <c r="J67" s="39">
        <v>1792.93</v>
      </c>
      <c r="K67" s="8">
        <f t="shared" si="3"/>
        <v>358586</v>
      </c>
    </row>
    <row r="68" spans="1:11" ht="108" x14ac:dyDescent="0.2">
      <c r="A68" s="39">
        <v>62</v>
      </c>
      <c r="B68" s="10" t="s">
        <v>84</v>
      </c>
      <c r="C68" s="38">
        <v>455268</v>
      </c>
      <c r="D68" s="28" t="s">
        <v>184</v>
      </c>
      <c r="E68" s="45">
        <v>1</v>
      </c>
      <c r="F68" s="7">
        <v>2</v>
      </c>
      <c r="G68" s="7">
        <v>0</v>
      </c>
      <c r="H68" s="6">
        <f t="shared" si="1"/>
        <v>1</v>
      </c>
      <c r="I68" s="6">
        <f t="shared" si="2"/>
        <v>2</v>
      </c>
      <c r="J68" s="39">
        <v>109.45</v>
      </c>
      <c r="K68" s="8">
        <f t="shared" si="3"/>
        <v>218.9</v>
      </c>
    </row>
    <row r="69" spans="1:11" ht="60" x14ac:dyDescent="0.2">
      <c r="A69" s="39">
        <v>63</v>
      </c>
      <c r="B69" s="10" t="s">
        <v>85</v>
      </c>
      <c r="C69" s="38">
        <v>352088</v>
      </c>
      <c r="D69" s="28" t="s">
        <v>18</v>
      </c>
      <c r="E69" s="45">
        <v>5</v>
      </c>
      <c r="F69" s="7">
        <v>45</v>
      </c>
      <c r="G69" s="7">
        <v>0</v>
      </c>
      <c r="H69" s="6">
        <f t="shared" si="1"/>
        <v>5</v>
      </c>
      <c r="I69" s="6">
        <f t="shared" si="2"/>
        <v>45</v>
      </c>
      <c r="J69" s="39">
        <v>2.87</v>
      </c>
      <c r="K69" s="8">
        <f t="shared" si="3"/>
        <v>129.15</v>
      </c>
    </row>
    <row r="70" spans="1:11" ht="96" x14ac:dyDescent="0.2">
      <c r="A70" s="39">
        <v>64</v>
      </c>
      <c r="B70" s="10" t="s">
        <v>86</v>
      </c>
      <c r="C70" s="38">
        <v>412658</v>
      </c>
      <c r="D70" s="28" t="s">
        <v>18</v>
      </c>
      <c r="E70" s="45">
        <v>1</v>
      </c>
      <c r="F70" s="7">
        <v>0</v>
      </c>
      <c r="G70" s="7">
        <v>1</v>
      </c>
      <c r="H70" s="6">
        <f t="shared" si="1"/>
        <v>1</v>
      </c>
      <c r="I70" s="6">
        <f t="shared" si="2"/>
        <v>1</v>
      </c>
      <c r="J70" s="39">
        <v>1057.3499999999999</v>
      </c>
      <c r="K70" s="8">
        <f t="shared" si="3"/>
        <v>1057.3499999999999</v>
      </c>
    </row>
    <row r="71" spans="1:11" ht="72" x14ac:dyDescent="0.2">
      <c r="A71" s="39">
        <v>65</v>
      </c>
      <c r="B71" s="12" t="s">
        <v>87</v>
      </c>
      <c r="C71" s="52">
        <v>458268</v>
      </c>
      <c r="D71" s="32" t="s">
        <v>18</v>
      </c>
      <c r="E71" s="45">
        <v>1</v>
      </c>
      <c r="F71" s="7">
        <v>0</v>
      </c>
      <c r="G71" s="7">
        <v>8</v>
      </c>
      <c r="H71" s="6">
        <f t="shared" si="1"/>
        <v>1</v>
      </c>
      <c r="I71" s="6">
        <f t="shared" si="2"/>
        <v>8</v>
      </c>
      <c r="J71" s="39">
        <v>2429.83</v>
      </c>
      <c r="K71" s="8">
        <f t="shared" ref="K71:K102" si="4">J71*I71</f>
        <v>19438.64</v>
      </c>
    </row>
    <row r="72" spans="1:11" ht="72" x14ac:dyDescent="0.2">
      <c r="A72" s="39">
        <v>66</v>
      </c>
      <c r="B72" s="12" t="s">
        <v>88</v>
      </c>
      <c r="C72" s="52">
        <v>458268</v>
      </c>
      <c r="D72" s="32" t="s">
        <v>18</v>
      </c>
      <c r="E72" s="45">
        <v>1</v>
      </c>
      <c r="F72" s="7">
        <v>0</v>
      </c>
      <c r="G72" s="7">
        <v>14</v>
      </c>
      <c r="H72" s="6">
        <f t="shared" ref="H72:H135" si="5">E72</f>
        <v>1</v>
      </c>
      <c r="I72" s="6">
        <f t="shared" ref="I72:I135" si="6">F72+G72</f>
        <v>14</v>
      </c>
      <c r="J72" s="39">
        <v>2714.66</v>
      </c>
      <c r="K72" s="8">
        <f t="shared" si="4"/>
        <v>38005.24</v>
      </c>
    </row>
    <row r="73" spans="1:11" ht="72" x14ac:dyDescent="0.2">
      <c r="A73" s="39">
        <v>67</v>
      </c>
      <c r="B73" s="12" t="s">
        <v>89</v>
      </c>
      <c r="C73" s="52">
        <v>458268</v>
      </c>
      <c r="D73" s="32" t="s">
        <v>18</v>
      </c>
      <c r="E73" s="45">
        <v>1</v>
      </c>
      <c r="F73" s="7">
        <v>0</v>
      </c>
      <c r="G73" s="7">
        <v>14</v>
      </c>
      <c r="H73" s="6">
        <f t="shared" si="5"/>
        <v>1</v>
      </c>
      <c r="I73" s="6">
        <f t="shared" si="6"/>
        <v>14</v>
      </c>
      <c r="J73" s="39">
        <v>2714.66</v>
      </c>
      <c r="K73" s="8">
        <f t="shared" si="4"/>
        <v>38005.24</v>
      </c>
    </row>
    <row r="74" spans="1:11" ht="60" x14ac:dyDescent="0.2">
      <c r="A74" s="39">
        <v>68</v>
      </c>
      <c r="B74" s="13" t="s">
        <v>90</v>
      </c>
      <c r="C74" s="52">
        <v>425411</v>
      </c>
      <c r="D74" s="32" t="s">
        <v>18</v>
      </c>
      <c r="E74" s="45">
        <v>1</v>
      </c>
      <c r="F74" s="7">
        <v>0</v>
      </c>
      <c r="G74" s="7">
        <v>5</v>
      </c>
      <c r="H74" s="6">
        <f t="shared" si="5"/>
        <v>1</v>
      </c>
      <c r="I74" s="6">
        <f t="shared" si="6"/>
        <v>5</v>
      </c>
      <c r="J74" s="39">
        <v>857</v>
      </c>
      <c r="K74" s="8">
        <f t="shared" si="4"/>
        <v>4285</v>
      </c>
    </row>
    <row r="75" spans="1:11" ht="36" x14ac:dyDescent="0.2">
      <c r="A75" s="39">
        <v>69</v>
      </c>
      <c r="B75" s="13" t="s">
        <v>91</v>
      </c>
      <c r="C75" s="52">
        <v>421053</v>
      </c>
      <c r="D75" s="32" t="s">
        <v>18</v>
      </c>
      <c r="E75" s="45">
        <v>1</v>
      </c>
      <c r="F75" s="7">
        <v>0</v>
      </c>
      <c r="G75" s="7">
        <v>17</v>
      </c>
      <c r="H75" s="6">
        <f t="shared" si="5"/>
        <v>1</v>
      </c>
      <c r="I75" s="6">
        <f t="shared" si="6"/>
        <v>17</v>
      </c>
      <c r="J75" s="39">
        <v>2698.8</v>
      </c>
      <c r="K75" s="8">
        <f t="shared" si="4"/>
        <v>45879.600000000006</v>
      </c>
    </row>
    <row r="76" spans="1:11" ht="36" x14ac:dyDescent="0.2">
      <c r="A76" s="39">
        <v>70</v>
      </c>
      <c r="B76" s="13" t="s">
        <v>92</v>
      </c>
      <c r="C76" s="52">
        <v>441303</v>
      </c>
      <c r="D76" s="32" t="s">
        <v>18</v>
      </c>
      <c r="E76" s="45">
        <v>1</v>
      </c>
      <c r="F76" s="7">
        <v>0</v>
      </c>
      <c r="G76" s="7">
        <v>4</v>
      </c>
      <c r="H76" s="6">
        <f t="shared" si="5"/>
        <v>1</v>
      </c>
      <c r="I76" s="6">
        <f t="shared" si="6"/>
        <v>4</v>
      </c>
      <c r="J76" s="39">
        <v>2133.3000000000002</v>
      </c>
      <c r="K76" s="8">
        <f t="shared" si="4"/>
        <v>8533.2000000000007</v>
      </c>
    </row>
    <row r="77" spans="1:11" ht="72" x14ac:dyDescent="0.2">
      <c r="A77" s="39">
        <v>71</v>
      </c>
      <c r="B77" s="13" t="s">
        <v>93</v>
      </c>
      <c r="C77" s="38">
        <v>460810</v>
      </c>
      <c r="D77" s="32" t="s">
        <v>18</v>
      </c>
      <c r="E77" s="45">
        <v>1</v>
      </c>
      <c r="F77" s="7">
        <v>0</v>
      </c>
      <c r="G77" s="7">
        <v>12</v>
      </c>
      <c r="H77" s="6">
        <f t="shared" si="5"/>
        <v>1</v>
      </c>
      <c r="I77" s="6">
        <f t="shared" si="6"/>
        <v>12</v>
      </c>
      <c r="J77" s="39">
        <v>3073.25</v>
      </c>
      <c r="K77" s="8">
        <f t="shared" si="4"/>
        <v>36879</v>
      </c>
    </row>
    <row r="78" spans="1:11" s="42" customFormat="1" ht="84" x14ac:dyDescent="0.2">
      <c r="A78" s="39">
        <v>72</v>
      </c>
      <c r="B78" s="13" t="s">
        <v>94</v>
      </c>
      <c r="C78" s="52">
        <v>426969</v>
      </c>
      <c r="D78" s="38" t="s">
        <v>18</v>
      </c>
      <c r="E78" s="45">
        <v>1</v>
      </c>
      <c r="F78" s="7">
        <v>0</v>
      </c>
      <c r="G78" s="7">
        <v>1</v>
      </c>
      <c r="H78" s="6">
        <f t="shared" si="5"/>
        <v>1</v>
      </c>
      <c r="I78" s="6">
        <f t="shared" si="6"/>
        <v>1</v>
      </c>
      <c r="J78" s="39">
        <v>1857.6</v>
      </c>
      <c r="K78" s="40">
        <f t="shared" si="4"/>
        <v>1857.6</v>
      </c>
    </row>
    <row r="79" spans="1:11" ht="48" x14ac:dyDescent="0.2">
      <c r="A79" s="39">
        <v>73</v>
      </c>
      <c r="B79" s="13" t="s">
        <v>95</v>
      </c>
      <c r="C79" s="52">
        <v>415094</v>
      </c>
      <c r="D79" s="32" t="s">
        <v>18</v>
      </c>
      <c r="E79" s="45">
        <v>2</v>
      </c>
      <c r="F79" s="7">
        <v>0</v>
      </c>
      <c r="G79" s="7">
        <v>8</v>
      </c>
      <c r="H79" s="6">
        <f t="shared" si="5"/>
        <v>2</v>
      </c>
      <c r="I79" s="6">
        <f t="shared" si="6"/>
        <v>8</v>
      </c>
      <c r="J79" s="39">
        <v>1000.95</v>
      </c>
      <c r="K79" s="8">
        <f t="shared" si="4"/>
        <v>8007.6</v>
      </c>
    </row>
    <row r="80" spans="1:11" ht="53.1" customHeight="1" x14ac:dyDescent="0.2">
      <c r="A80" s="39">
        <v>74</v>
      </c>
      <c r="B80" s="13" t="s">
        <v>96</v>
      </c>
      <c r="C80" s="52">
        <v>441190</v>
      </c>
      <c r="D80" s="32" t="s">
        <v>18</v>
      </c>
      <c r="E80" s="45">
        <v>1</v>
      </c>
      <c r="F80" s="7">
        <v>0</v>
      </c>
      <c r="G80" s="7">
        <v>8</v>
      </c>
      <c r="H80" s="6">
        <f t="shared" si="5"/>
        <v>1</v>
      </c>
      <c r="I80" s="6">
        <f t="shared" si="6"/>
        <v>8</v>
      </c>
      <c r="J80" s="39">
        <v>2426.15</v>
      </c>
      <c r="K80" s="8">
        <f t="shared" si="4"/>
        <v>19409.2</v>
      </c>
    </row>
    <row r="81" spans="1:11" ht="74.650000000000006" customHeight="1" x14ac:dyDescent="0.2">
      <c r="A81" s="39">
        <v>75</v>
      </c>
      <c r="B81" s="13" t="s">
        <v>97</v>
      </c>
      <c r="C81" s="38">
        <v>470056</v>
      </c>
      <c r="D81" s="32" t="s">
        <v>18</v>
      </c>
      <c r="E81" s="45">
        <v>1</v>
      </c>
      <c r="F81" s="7">
        <v>0</v>
      </c>
      <c r="G81" s="7">
        <v>4</v>
      </c>
      <c r="H81" s="6">
        <f t="shared" si="5"/>
        <v>1</v>
      </c>
      <c r="I81" s="6">
        <f t="shared" si="6"/>
        <v>4</v>
      </c>
      <c r="J81" s="39">
        <v>1077.05</v>
      </c>
      <c r="K81" s="8">
        <f t="shared" si="4"/>
        <v>4308.2</v>
      </c>
    </row>
    <row r="82" spans="1:11" ht="98.1" customHeight="1" x14ac:dyDescent="0.2">
      <c r="A82" s="39">
        <v>76</v>
      </c>
      <c r="B82" s="13" t="s">
        <v>98</v>
      </c>
      <c r="C82" s="38">
        <v>429286</v>
      </c>
      <c r="D82" s="32" t="s">
        <v>18</v>
      </c>
      <c r="E82" s="45">
        <v>2</v>
      </c>
      <c r="F82" s="7">
        <v>0</v>
      </c>
      <c r="G82" s="7">
        <v>10</v>
      </c>
      <c r="H82" s="6">
        <f t="shared" si="5"/>
        <v>2</v>
      </c>
      <c r="I82" s="6">
        <f t="shared" si="6"/>
        <v>10</v>
      </c>
      <c r="J82" s="39">
        <v>258.98</v>
      </c>
      <c r="K82" s="8">
        <f t="shared" si="4"/>
        <v>2589.8000000000002</v>
      </c>
    </row>
    <row r="83" spans="1:11" ht="72" x14ac:dyDescent="0.2">
      <c r="A83" s="39">
        <v>77</v>
      </c>
      <c r="B83" s="13" t="s">
        <v>99</v>
      </c>
      <c r="C83" s="38">
        <v>412929</v>
      </c>
      <c r="D83" s="32" t="s">
        <v>18</v>
      </c>
      <c r="E83" s="45">
        <v>2</v>
      </c>
      <c r="F83" s="7">
        <v>0</v>
      </c>
      <c r="G83" s="7">
        <v>10</v>
      </c>
      <c r="H83" s="6">
        <f t="shared" si="5"/>
        <v>2</v>
      </c>
      <c r="I83" s="6">
        <f t="shared" si="6"/>
        <v>10</v>
      </c>
      <c r="J83" s="39">
        <v>59.59</v>
      </c>
      <c r="K83" s="8">
        <f t="shared" si="4"/>
        <v>595.90000000000009</v>
      </c>
    </row>
    <row r="84" spans="1:11" ht="60" x14ac:dyDescent="0.2">
      <c r="A84" s="39">
        <v>78</v>
      </c>
      <c r="B84" s="13" t="s">
        <v>100</v>
      </c>
      <c r="C84" s="38">
        <v>412021</v>
      </c>
      <c r="D84" s="32" t="s">
        <v>18</v>
      </c>
      <c r="E84" s="45">
        <v>1</v>
      </c>
      <c r="F84" s="7">
        <v>0</v>
      </c>
      <c r="G84" s="7">
        <v>3</v>
      </c>
      <c r="H84" s="6">
        <f t="shared" si="5"/>
        <v>1</v>
      </c>
      <c r="I84" s="6">
        <f t="shared" si="6"/>
        <v>3</v>
      </c>
      <c r="J84" s="39">
        <v>194.29</v>
      </c>
      <c r="K84" s="8">
        <f t="shared" si="4"/>
        <v>582.87</v>
      </c>
    </row>
    <row r="85" spans="1:11" ht="72" x14ac:dyDescent="0.2">
      <c r="A85" s="39">
        <v>79</v>
      </c>
      <c r="B85" s="13" t="s">
        <v>101</v>
      </c>
      <c r="C85" s="38">
        <v>458185</v>
      </c>
      <c r="D85" s="32" t="s">
        <v>18</v>
      </c>
      <c r="E85" s="45">
        <v>1</v>
      </c>
      <c r="F85" s="7">
        <v>0</v>
      </c>
      <c r="G85" s="7">
        <v>2</v>
      </c>
      <c r="H85" s="6">
        <f t="shared" si="5"/>
        <v>1</v>
      </c>
      <c r="I85" s="6">
        <f t="shared" si="6"/>
        <v>2</v>
      </c>
      <c r="J85" s="39">
        <v>3671.59</v>
      </c>
      <c r="K85" s="8">
        <f t="shared" si="4"/>
        <v>7343.18</v>
      </c>
    </row>
    <row r="86" spans="1:11" ht="108" x14ac:dyDescent="0.2">
      <c r="A86" s="39">
        <v>80</v>
      </c>
      <c r="B86" s="13" t="s">
        <v>102</v>
      </c>
      <c r="C86" s="38">
        <v>473689</v>
      </c>
      <c r="D86" s="32" t="s">
        <v>23</v>
      </c>
      <c r="E86" s="45">
        <v>1</v>
      </c>
      <c r="F86" s="7">
        <v>0</v>
      </c>
      <c r="G86" s="7">
        <v>1</v>
      </c>
      <c r="H86" s="6">
        <f t="shared" si="5"/>
        <v>1</v>
      </c>
      <c r="I86" s="6">
        <f t="shared" si="6"/>
        <v>1</v>
      </c>
      <c r="J86" s="39">
        <v>460</v>
      </c>
      <c r="K86" s="8">
        <f t="shared" si="4"/>
        <v>460</v>
      </c>
    </row>
    <row r="87" spans="1:11" ht="156" x14ac:dyDescent="0.2">
      <c r="A87" s="39">
        <v>81</v>
      </c>
      <c r="B87" s="13" t="s">
        <v>103</v>
      </c>
      <c r="C87" s="38">
        <v>400837</v>
      </c>
      <c r="D87" s="32" t="s">
        <v>24</v>
      </c>
      <c r="E87" s="45">
        <v>1</v>
      </c>
      <c r="F87" s="7">
        <v>0</v>
      </c>
      <c r="G87" s="7">
        <v>8</v>
      </c>
      <c r="H87" s="6">
        <f t="shared" si="5"/>
        <v>1</v>
      </c>
      <c r="I87" s="6">
        <f t="shared" si="6"/>
        <v>8</v>
      </c>
      <c r="J87" s="39">
        <v>800</v>
      </c>
      <c r="K87" s="8">
        <f t="shared" si="4"/>
        <v>6400</v>
      </c>
    </row>
    <row r="88" spans="1:11" ht="183" customHeight="1" x14ac:dyDescent="0.2">
      <c r="A88" s="39">
        <v>82</v>
      </c>
      <c r="B88" s="13" t="s">
        <v>104</v>
      </c>
      <c r="C88" s="38">
        <v>420656</v>
      </c>
      <c r="D88" s="32" t="s">
        <v>18</v>
      </c>
      <c r="E88" s="45">
        <v>2</v>
      </c>
      <c r="F88" s="7">
        <v>0</v>
      </c>
      <c r="G88" s="7">
        <v>24</v>
      </c>
      <c r="H88" s="6">
        <f t="shared" si="5"/>
        <v>2</v>
      </c>
      <c r="I88" s="6">
        <f t="shared" si="6"/>
        <v>24</v>
      </c>
      <c r="J88" s="39">
        <v>803</v>
      </c>
      <c r="K88" s="8">
        <f t="shared" si="4"/>
        <v>19272</v>
      </c>
    </row>
    <row r="89" spans="1:11" ht="156" x14ac:dyDescent="0.2">
      <c r="A89" s="39">
        <v>83</v>
      </c>
      <c r="B89" s="37" t="s">
        <v>105</v>
      </c>
      <c r="C89" s="38">
        <v>420656</v>
      </c>
      <c r="D89" s="32" t="s">
        <v>18</v>
      </c>
      <c r="E89" s="45">
        <v>1</v>
      </c>
      <c r="F89" s="7">
        <v>0</v>
      </c>
      <c r="G89" s="7">
        <v>10</v>
      </c>
      <c r="H89" s="6">
        <f t="shared" si="5"/>
        <v>1</v>
      </c>
      <c r="I89" s="6">
        <f t="shared" si="6"/>
        <v>10</v>
      </c>
      <c r="J89" s="39">
        <v>890.25</v>
      </c>
      <c r="K89" s="8">
        <f t="shared" si="4"/>
        <v>8902.5</v>
      </c>
    </row>
    <row r="90" spans="1:11" ht="38.25" x14ac:dyDescent="0.2">
      <c r="A90" s="39">
        <v>84</v>
      </c>
      <c r="B90" s="14" t="s">
        <v>106</v>
      </c>
      <c r="C90" s="53">
        <v>444921</v>
      </c>
      <c r="D90" s="25" t="s">
        <v>23</v>
      </c>
      <c r="E90" s="45">
        <v>20</v>
      </c>
      <c r="F90" s="7">
        <v>100</v>
      </c>
      <c r="G90" s="7">
        <v>0</v>
      </c>
      <c r="H90" s="6">
        <f t="shared" si="5"/>
        <v>20</v>
      </c>
      <c r="I90" s="6">
        <f t="shared" si="6"/>
        <v>100</v>
      </c>
      <c r="J90" s="39">
        <v>592.13</v>
      </c>
      <c r="K90" s="8">
        <f t="shared" si="4"/>
        <v>59213</v>
      </c>
    </row>
    <row r="91" spans="1:11" ht="76.5" x14ac:dyDescent="0.2">
      <c r="A91" s="39">
        <v>85</v>
      </c>
      <c r="B91" s="14" t="s">
        <v>107</v>
      </c>
      <c r="C91" s="53">
        <v>347148</v>
      </c>
      <c r="D91" s="25" t="s">
        <v>23</v>
      </c>
      <c r="E91" s="45">
        <v>20</v>
      </c>
      <c r="F91" s="7">
        <v>370</v>
      </c>
      <c r="G91" s="7">
        <v>48</v>
      </c>
      <c r="H91" s="6">
        <f t="shared" si="5"/>
        <v>20</v>
      </c>
      <c r="I91" s="6">
        <f t="shared" si="6"/>
        <v>418</v>
      </c>
      <c r="J91" s="39">
        <v>342.14</v>
      </c>
      <c r="K91" s="8">
        <f t="shared" si="4"/>
        <v>143014.51999999999</v>
      </c>
    </row>
    <row r="92" spans="1:11" ht="127.5" x14ac:dyDescent="0.2">
      <c r="A92" s="39">
        <v>86</v>
      </c>
      <c r="B92" s="15" t="s">
        <v>108</v>
      </c>
      <c r="C92" s="53">
        <v>352883</v>
      </c>
      <c r="D92" s="26" t="s">
        <v>18</v>
      </c>
      <c r="E92" s="45">
        <v>25</v>
      </c>
      <c r="F92" s="7">
        <v>375</v>
      </c>
      <c r="G92" s="7">
        <v>0</v>
      </c>
      <c r="H92" s="6">
        <f t="shared" si="5"/>
        <v>25</v>
      </c>
      <c r="I92" s="6">
        <f t="shared" si="6"/>
        <v>375</v>
      </c>
      <c r="J92" s="39">
        <v>326.74</v>
      </c>
      <c r="K92" s="8">
        <f t="shared" si="4"/>
        <v>122527.5</v>
      </c>
    </row>
    <row r="93" spans="1:11" ht="127.5" x14ac:dyDescent="0.2">
      <c r="A93" s="39">
        <v>87</v>
      </c>
      <c r="B93" s="15" t="s">
        <v>109</v>
      </c>
      <c r="C93" s="53">
        <v>352883</v>
      </c>
      <c r="D93" s="26" t="s">
        <v>18</v>
      </c>
      <c r="E93" s="45">
        <v>10</v>
      </c>
      <c r="F93" s="7">
        <v>30</v>
      </c>
      <c r="G93" s="7">
        <v>0</v>
      </c>
      <c r="H93" s="6">
        <f t="shared" si="5"/>
        <v>10</v>
      </c>
      <c r="I93" s="6">
        <f t="shared" si="6"/>
        <v>30</v>
      </c>
      <c r="J93" s="39">
        <v>3200</v>
      </c>
      <c r="K93" s="8">
        <f t="shared" si="4"/>
        <v>96000</v>
      </c>
    </row>
    <row r="94" spans="1:11" s="42" customFormat="1" ht="76.5" x14ac:dyDescent="0.2">
      <c r="A94" s="39">
        <v>88</v>
      </c>
      <c r="B94" s="43" t="s">
        <v>110</v>
      </c>
      <c r="C94" s="53">
        <v>456790</v>
      </c>
      <c r="D94" s="44" t="s">
        <v>18</v>
      </c>
      <c r="E94" s="45">
        <v>3</v>
      </c>
      <c r="F94" s="7">
        <v>30</v>
      </c>
      <c r="G94" s="7">
        <v>0</v>
      </c>
      <c r="H94" s="6">
        <f t="shared" si="5"/>
        <v>3</v>
      </c>
      <c r="I94" s="6">
        <f t="shared" si="6"/>
        <v>30</v>
      </c>
      <c r="J94" s="39">
        <v>2135.5</v>
      </c>
      <c r="K94" s="40">
        <f t="shared" si="4"/>
        <v>64065</v>
      </c>
    </row>
    <row r="95" spans="1:11" ht="89.25" x14ac:dyDescent="0.2">
      <c r="A95" s="39">
        <v>89</v>
      </c>
      <c r="B95" s="15" t="s">
        <v>111</v>
      </c>
      <c r="C95" s="53">
        <v>452749</v>
      </c>
      <c r="D95" s="26" t="s">
        <v>185</v>
      </c>
      <c r="E95" s="45">
        <v>1000</v>
      </c>
      <c r="F95" s="7">
        <v>25000</v>
      </c>
      <c r="G95" s="7">
        <v>0</v>
      </c>
      <c r="H95" s="6">
        <f t="shared" si="5"/>
        <v>1000</v>
      </c>
      <c r="I95" s="6">
        <f t="shared" si="6"/>
        <v>25000</v>
      </c>
      <c r="J95" s="39">
        <v>2.14</v>
      </c>
      <c r="K95" s="8">
        <f t="shared" si="4"/>
        <v>53500</v>
      </c>
    </row>
    <row r="96" spans="1:11" ht="102" x14ac:dyDescent="0.2">
      <c r="A96" s="39">
        <v>90</v>
      </c>
      <c r="B96" s="15" t="s">
        <v>112</v>
      </c>
      <c r="C96" s="53">
        <v>208704</v>
      </c>
      <c r="D96" s="26" t="s">
        <v>181</v>
      </c>
      <c r="E96" s="45">
        <v>10</v>
      </c>
      <c r="F96" s="7">
        <v>75</v>
      </c>
      <c r="G96" s="7">
        <v>0</v>
      </c>
      <c r="H96" s="6">
        <f t="shared" si="5"/>
        <v>10</v>
      </c>
      <c r="I96" s="6">
        <f t="shared" si="6"/>
        <v>75</v>
      </c>
      <c r="J96" s="39">
        <v>56.48</v>
      </c>
      <c r="K96" s="8">
        <f t="shared" si="4"/>
        <v>4236</v>
      </c>
    </row>
    <row r="97" spans="1:11" s="42" customFormat="1" ht="76.5" x14ac:dyDescent="0.2">
      <c r="A97" s="39">
        <v>91</v>
      </c>
      <c r="B97" s="43" t="s">
        <v>113</v>
      </c>
      <c r="C97" s="53">
        <v>458230</v>
      </c>
      <c r="D97" s="44" t="s">
        <v>18</v>
      </c>
      <c r="E97" s="45">
        <v>1</v>
      </c>
      <c r="F97" s="7">
        <v>4</v>
      </c>
      <c r="G97" s="7">
        <v>0</v>
      </c>
      <c r="H97" s="6">
        <f t="shared" si="5"/>
        <v>1</v>
      </c>
      <c r="I97" s="6">
        <f t="shared" si="6"/>
        <v>4</v>
      </c>
      <c r="J97" s="39">
        <v>6807</v>
      </c>
      <c r="K97" s="40">
        <f t="shared" si="4"/>
        <v>27228</v>
      </c>
    </row>
    <row r="98" spans="1:11" ht="25.5" x14ac:dyDescent="0.2">
      <c r="A98" s="39">
        <v>92</v>
      </c>
      <c r="B98" s="15" t="s">
        <v>114</v>
      </c>
      <c r="C98" s="53">
        <v>471009</v>
      </c>
      <c r="D98" s="33" t="s">
        <v>186</v>
      </c>
      <c r="E98" s="45">
        <v>2</v>
      </c>
      <c r="F98" s="7">
        <v>0</v>
      </c>
      <c r="G98" s="7">
        <v>5</v>
      </c>
      <c r="H98" s="6">
        <f t="shared" si="5"/>
        <v>2</v>
      </c>
      <c r="I98" s="6">
        <f t="shared" si="6"/>
        <v>5</v>
      </c>
      <c r="J98" s="39">
        <v>1359.6</v>
      </c>
      <c r="K98" s="8">
        <f t="shared" si="4"/>
        <v>6798</v>
      </c>
    </row>
    <row r="99" spans="1:11" ht="38.25" x14ac:dyDescent="0.2">
      <c r="A99" s="39">
        <v>93</v>
      </c>
      <c r="B99" s="15" t="s">
        <v>115</v>
      </c>
      <c r="C99" s="53">
        <v>420766</v>
      </c>
      <c r="D99" s="33" t="s">
        <v>186</v>
      </c>
      <c r="E99" s="45">
        <v>2</v>
      </c>
      <c r="F99" s="7">
        <v>0</v>
      </c>
      <c r="G99" s="7">
        <v>5</v>
      </c>
      <c r="H99" s="6">
        <f t="shared" si="5"/>
        <v>2</v>
      </c>
      <c r="I99" s="6">
        <f t="shared" si="6"/>
        <v>5</v>
      </c>
      <c r="J99" s="39">
        <v>1336.35</v>
      </c>
      <c r="K99" s="8">
        <f t="shared" si="4"/>
        <v>6681.75</v>
      </c>
    </row>
    <row r="100" spans="1:11" ht="38.25" x14ac:dyDescent="0.2">
      <c r="A100" s="39">
        <v>94</v>
      </c>
      <c r="B100" s="14" t="s">
        <v>116</v>
      </c>
      <c r="C100" s="53">
        <v>409747</v>
      </c>
      <c r="D100" s="33" t="s">
        <v>186</v>
      </c>
      <c r="E100" s="45">
        <v>1</v>
      </c>
      <c r="F100" s="7">
        <v>0</v>
      </c>
      <c r="G100" s="7">
        <v>2</v>
      </c>
      <c r="H100" s="6">
        <f t="shared" si="5"/>
        <v>1</v>
      </c>
      <c r="I100" s="6">
        <f t="shared" si="6"/>
        <v>2</v>
      </c>
      <c r="J100" s="39">
        <v>3697.4</v>
      </c>
      <c r="K100" s="8">
        <f t="shared" si="4"/>
        <v>7394.8</v>
      </c>
    </row>
    <row r="101" spans="1:11" ht="51" x14ac:dyDescent="0.2">
      <c r="A101" s="39">
        <v>95</v>
      </c>
      <c r="B101" s="14" t="s">
        <v>117</v>
      </c>
      <c r="C101" s="53">
        <v>348678</v>
      </c>
      <c r="D101" s="33" t="s">
        <v>186</v>
      </c>
      <c r="E101" s="45">
        <v>1</v>
      </c>
      <c r="F101" s="7">
        <v>0</v>
      </c>
      <c r="G101" s="7">
        <v>2</v>
      </c>
      <c r="H101" s="6">
        <f t="shared" si="5"/>
        <v>1</v>
      </c>
      <c r="I101" s="6">
        <f t="shared" si="6"/>
        <v>2</v>
      </c>
      <c r="J101" s="39">
        <v>1487.47</v>
      </c>
      <c r="K101" s="8">
        <f t="shared" si="4"/>
        <v>2974.94</v>
      </c>
    </row>
    <row r="102" spans="1:11" ht="63.75" x14ac:dyDescent="0.2">
      <c r="A102" s="39">
        <v>96</v>
      </c>
      <c r="B102" s="15" t="s">
        <v>118</v>
      </c>
      <c r="C102" s="53">
        <v>474903</v>
      </c>
      <c r="D102" s="33" t="s">
        <v>186</v>
      </c>
      <c r="E102" s="45">
        <v>1</v>
      </c>
      <c r="F102" s="7">
        <v>0</v>
      </c>
      <c r="G102" s="7">
        <v>3</v>
      </c>
      <c r="H102" s="6">
        <f t="shared" si="5"/>
        <v>1</v>
      </c>
      <c r="I102" s="6">
        <f t="shared" si="6"/>
        <v>3</v>
      </c>
      <c r="J102" s="39">
        <v>333.95</v>
      </c>
      <c r="K102" s="8">
        <f t="shared" si="4"/>
        <v>1001.8499999999999</v>
      </c>
    </row>
    <row r="103" spans="1:11" ht="114.75" x14ac:dyDescent="0.2">
      <c r="A103" s="39">
        <v>97</v>
      </c>
      <c r="B103" s="15" t="s">
        <v>119</v>
      </c>
      <c r="C103" s="53">
        <v>471980</v>
      </c>
      <c r="D103" s="33" t="s">
        <v>186</v>
      </c>
      <c r="E103" s="45">
        <v>2</v>
      </c>
      <c r="F103" s="7">
        <v>0</v>
      </c>
      <c r="G103" s="7">
        <v>5</v>
      </c>
      <c r="H103" s="6">
        <f t="shared" si="5"/>
        <v>2</v>
      </c>
      <c r="I103" s="6">
        <f t="shared" si="6"/>
        <v>5</v>
      </c>
      <c r="J103" s="39">
        <v>574.25</v>
      </c>
      <c r="K103" s="8">
        <f t="shared" ref="K103:K134" si="7">J103*I103</f>
        <v>2871.25</v>
      </c>
    </row>
    <row r="104" spans="1:11" ht="178.5" x14ac:dyDescent="0.2">
      <c r="A104" s="39">
        <v>98</v>
      </c>
      <c r="B104" s="15" t="s">
        <v>120</v>
      </c>
      <c r="C104" s="53">
        <v>328135</v>
      </c>
      <c r="D104" s="27" t="s">
        <v>22</v>
      </c>
      <c r="E104" s="45">
        <v>1</v>
      </c>
      <c r="F104" s="7">
        <v>0</v>
      </c>
      <c r="G104" s="7">
        <v>2</v>
      </c>
      <c r="H104" s="6">
        <f t="shared" si="5"/>
        <v>1</v>
      </c>
      <c r="I104" s="6">
        <f t="shared" si="6"/>
        <v>2</v>
      </c>
      <c r="J104" s="39">
        <v>2928.78</v>
      </c>
      <c r="K104" s="8">
        <f t="shared" si="7"/>
        <v>5857.56</v>
      </c>
    </row>
    <row r="105" spans="1:11" ht="76.5" x14ac:dyDescent="0.2">
      <c r="A105" s="39">
        <v>99</v>
      </c>
      <c r="B105" s="16" t="s">
        <v>121</v>
      </c>
      <c r="C105" s="53">
        <v>419558</v>
      </c>
      <c r="D105" s="27" t="s">
        <v>186</v>
      </c>
      <c r="E105" s="45">
        <v>1</v>
      </c>
      <c r="F105" s="7">
        <v>2</v>
      </c>
      <c r="G105" s="7">
        <v>0</v>
      </c>
      <c r="H105" s="6">
        <f t="shared" si="5"/>
        <v>1</v>
      </c>
      <c r="I105" s="6">
        <f t="shared" si="6"/>
        <v>2</v>
      </c>
      <c r="J105" s="39">
        <v>1894</v>
      </c>
      <c r="K105" s="8">
        <f t="shared" si="7"/>
        <v>3788</v>
      </c>
    </row>
    <row r="106" spans="1:11" ht="409.5" x14ac:dyDescent="0.2">
      <c r="A106" s="39">
        <v>100</v>
      </c>
      <c r="B106" s="17" t="s">
        <v>122</v>
      </c>
      <c r="C106" s="53">
        <v>326295</v>
      </c>
      <c r="D106" s="33" t="s">
        <v>187</v>
      </c>
      <c r="E106" s="45">
        <v>1</v>
      </c>
      <c r="F106" s="7">
        <v>5</v>
      </c>
      <c r="G106" s="7">
        <v>0</v>
      </c>
      <c r="H106" s="6">
        <f t="shared" si="5"/>
        <v>1</v>
      </c>
      <c r="I106" s="6">
        <f t="shared" si="6"/>
        <v>5</v>
      </c>
      <c r="J106" s="39">
        <v>886.5</v>
      </c>
      <c r="K106" s="8">
        <f t="shared" si="7"/>
        <v>4432.5</v>
      </c>
    </row>
    <row r="107" spans="1:11" ht="409.5" x14ac:dyDescent="0.2">
      <c r="A107" s="39">
        <v>101</v>
      </c>
      <c r="B107" s="17" t="s">
        <v>123</v>
      </c>
      <c r="C107" s="53">
        <v>444859</v>
      </c>
      <c r="D107" s="33" t="s">
        <v>187</v>
      </c>
      <c r="E107" s="45">
        <v>1</v>
      </c>
      <c r="F107" s="7">
        <v>5</v>
      </c>
      <c r="G107" s="7">
        <v>0</v>
      </c>
      <c r="H107" s="6">
        <f t="shared" si="5"/>
        <v>1</v>
      </c>
      <c r="I107" s="6">
        <f t="shared" si="6"/>
        <v>5</v>
      </c>
      <c r="J107" s="39">
        <v>1414.24</v>
      </c>
      <c r="K107" s="8">
        <f t="shared" si="7"/>
        <v>7071.2</v>
      </c>
    </row>
    <row r="108" spans="1:11" ht="51" x14ac:dyDescent="0.2">
      <c r="A108" s="39">
        <v>102</v>
      </c>
      <c r="B108" s="17" t="s">
        <v>124</v>
      </c>
      <c r="C108" s="53">
        <v>334524</v>
      </c>
      <c r="D108" s="33" t="s">
        <v>188</v>
      </c>
      <c r="E108" s="45">
        <v>1</v>
      </c>
      <c r="F108" s="7">
        <v>120</v>
      </c>
      <c r="G108" s="7">
        <v>0</v>
      </c>
      <c r="H108" s="6">
        <f t="shared" si="5"/>
        <v>1</v>
      </c>
      <c r="I108" s="6">
        <f t="shared" si="6"/>
        <v>120</v>
      </c>
      <c r="J108" s="39">
        <v>257</v>
      </c>
      <c r="K108" s="8">
        <f t="shared" si="7"/>
        <v>30840</v>
      </c>
    </row>
    <row r="109" spans="1:11" ht="225" x14ac:dyDescent="0.2">
      <c r="A109" s="39">
        <v>103</v>
      </c>
      <c r="B109" s="18" t="s">
        <v>125</v>
      </c>
      <c r="C109" s="44">
        <v>429705</v>
      </c>
      <c r="D109" s="26" t="s">
        <v>18</v>
      </c>
      <c r="E109" s="45">
        <v>6</v>
      </c>
      <c r="F109" s="7">
        <v>84</v>
      </c>
      <c r="G109" s="7">
        <v>0</v>
      </c>
      <c r="H109" s="6">
        <f t="shared" si="5"/>
        <v>6</v>
      </c>
      <c r="I109" s="6">
        <f t="shared" si="6"/>
        <v>84</v>
      </c>
      <c r="J109" s="39">
        <v>115.55</v>
      </c>
      <c r="K109" s="8">
        <f t="shared" si="7"/>
        <v>9706.1999999999989</v>
      </c>
    </row>
    <row r="110" spans="1:11" ht="72" x14ac:dyDescent="0.2">
      <c r="A110" s="39">
        <v>104</v>
      </c>
      <c r="B110" s="10" t="s">
        <v>126</v>
      </c>
      <c r="C110" s="53">
        <v>419077</v>
      </c>
      <c r="D110" s="26" t="s">
        <v>18</v>
      </c>
      <c r="E110" s="45">
        <v>1</v>
      </c>
      <c r="F110" s="7">
        <v>15</v>
      </c>
      <c r="G110" s="7">
        <v>0</v>
      </c>
      <c r="H110" s="6">
        <f t="shared" si="5"/>
        <v>1</v>
      </c>
      <c r="I110" s="6">
        <f t="shared" si="6"/>
        <v>15</v>
      </c>
      <c r="J110" s="39">
        <v>186.75</v>
      </c>
      <c r="K110" s="8">
        <f t="shared" si="7"/>
        <v>2801.25</v>
      </c>
    </row>
    <row r="111" spans="1:11" ht="76.5" x14ac:dyDescent="0.2">
      <c r="A111" s="39">
        <v>105</v>
      </c>
      <c r="B111" s="15" t="s">
        <v>127</v>
      </c>
      <c r="C111" s="53">
        <v>450155</v>
      </c>
      <c r="D111" s="26" t="s">
        <v>18</v>
      </c>
      <c r="E111" s="45">
        <v>1</v>
      </c>
      <c r="F111" s="7">
        <v>2</v>
      </c>
      <c r="G111" s="7">
        <v>0</v>
      </c>
      <c r="H111" s="6">
        <f t="shared" si="5"/>
        <v>1</v>
      </c>
      <c r="I111" s="6">
        <f t="shared" si="6"/>
        <v>2</v>
      </c>
      <c r="J111" s="39">
        <v>1963</v>
      </c>
      <c r="K111" s="8">
        <f t="shared" si="7"/>
        <v>3926</v>
      </c>
    </row>
    <row r="112" spans="1:11" ht="153" x14ac:dyDescent="0.2">
      <c r="A112" s="39">
        <v>106</v>
      </c>
      <c r="B112" s="15" t="s">
        <v>128</v>
      </c>
      <c r="C112" s="53">
        <v>436775</v>
      </c>
      <c r="D112" s="26" t="s">
        <v>24</v>
      </c>
      <c r="E112" s="45">
        <v>25</v>
      </c>
      <c r="F112" s="7">
        <v>50</v>
      </c>
      <c r="G112" s="7">
        <v>0</v>
      </c>
      <c r="H112" s="6">
        <f t="shared" si="5"/>
        <v>25</v>
      </c>
      <c r="I112" s="6">
        <f t="shared" si="6"/>
        <v>50</v>
      </c>
      <c r="J112" s="39">
        <v>180</v>
      </c>
      <c r="K112" s="8">
        <f t="shared" si="7"/>
        <v>9000</v>
      </c>
    </row>
    <row r="113" spans="1:11" ht="89.25" x14ac:dyDescent="0.2">
      <c r="A113" s="39">
        <v>107</v>
      </c>
      <c r="B113" s="15" t="s">
        <v>129</v>
      </c>
      <c r="C113" s="53">
        <v>452689</v>
      </c>
      <c r="D113" s="26" t="s">
        <v>189</v>
      </c>
      <c r="E113" s="45">
        <v>1</v>
      </c>
      <c r="F113" s="7">
        <v>0</v>
      </c>
      <c r="G113" s="7">
        <v>6</v>
      </c>
      <c r="H113" s="6">
        <f t="shared" si="5"/>
        <v>1</v>
      </c>
      <c r="I113" s="6">
        <f t="shared" si="6"/>
        <v>6</v>
      </c>
      <c r="J113" s="39">
        <v>292.05</v>
      </c>
      <c r="K113" s="8">
        <f t="shared" si="7"/>
        <v>1752.3000000000002</v>
      </c>
    </row>
    <row r="114" spans="1:11" s="47" customFormat="1" ht="63.75" x14ac:dyDescent="0.2">
      <c r="A114" s="39">
        <v>108</v>
      </c>
      <c r="B114" s="15" t="s">
        <v>130</v>
      </c>
      <c r="C114" s="53">
        <v>429264</v>
      </c>
      <c r="D114" s="26" t="s">
        <v>189</v>
      </c>
      <c r="E114" s="45">
        <v>1</v>
      </c>
      <c r="F114" s="7">
        <v>0</v>
      </c>
      <c r="G114" s="7">
        <v>1</v>
      </c>
      <c r="H114" s="6">
        <f t="shared" si="5"/>
        <v>1</v>
      </c>
      <c r="I114" s="6">
        <f t="shared" si="6"/>
        <v>1</v>
      </c>
      <c r="J114" s="39">
        <v>5881.11</v>
      </c>
      <c r="K114" s="46">
        <f t="shared" si="7"/>
        <v>5881.11</v>
      </c>
    </row>
    <row r="115" spans="1:11" ht="216.75" x14ac:dyDescent="0.2">
      <c r="A115" s="39">
        <v>109</v>
      </c>
      <c r="B115" s="15" t="s">
        <v>131</v>
      </c>
      <c r="C115" s="53">
        <v>429554</v>
      </c>
      <c r="D115" s="26" t="s">
        <v>189</v>
      </c>
      <c r="E115" s="45">
        <v>1</v>
      </c>
      <c r="F115" s="7">
        <v>0</v>
      </c>
      <c r="G115" s="7">
        <v>1</v>
      </c>
      <c r="H115" s="6">
        <f t="shared" si="5"/>
        <v>1</v>
      </c>
      <c r="I115" s="6">
        <f t="shared" si="6"/>
        <v>1</v>
      </c>
      <c r="J115" s="39">
        <v>132111.82999999999</v>
      </c>
      <c r="K115" s="8">
        <f t="shared" si="7"/>
        <v>132111.82999999999</v>
      </c>
    </row>
    <row r="116" spans="1:11" ht="51" x14ac:dyDescent="0.2">
      <c r="A116" s="39">
        <v>110</v>
      </c>
      <c r="B116" s="15" t="s">
        <v>132</v>
      </c>
      <c r="C116" s="53">
        <v>419908</v>
      </c>
      <c r="D116" s="26" t="s">
        <v>189</v>
      </c>
      <c r="E116" s="45">
        <v>1</v>
      </c>
      <c r="F116" s="7">
        <v>0</v>
      </c>
      <c r="G116" s="7">
        <v>3</v>
      </c>
      <c r="H116" s="6">
        <f t="shared" si="5"/>
        <v>1</v>
      </c>
      <c r="I116" s="6">
        <f t="shared" si="6"/>
        <v>3</v>
      </c>
      <c r="J116" s="39">
        <v>530</v>
      </c>
      <c r="K116" s="8">
        <f t="shared" si="7"/>
        <v>1590</v>
      </c>
    </row>
    <row r="117" spans="1:11" ht="51" x14ac:dyDescent="0.2">
      <c r="A117" s="39">
        <v>111</v>
      </c>
      <c r="B117" s="15" t="s">
        <v>133</v>
      </c>
      <c r="C117" s="53">
        <v>419908</v>
      </c>
      <c r="D117" s="26" t="s">
        <v>189</v>
      </c>
      <c r="E117" s="45">
        <v>1</v>
      </c>
      <c r="F117" s="7">
        <v>1</v>
      </c>
      <c r="G117" s="7">
        <v>3</v>
      </c>
      <c r="H117" s="6">
        <f t="shared" si="5"/>
        <v>1</v>
      </c>
      <c r="I117" s="6">
        <f t="shared" si="6"/>
        <v>4</v>
      </c>
      <c r="J117" s="39">
        <v>432</v>
      </c>
      <c r="K117" s="8">
        <f t="shared" si="7"/>
        <v>1728</v>
      </c>
    </row>
    <row r="118" spans="1:11" ht="63.75" x14ac:dyDescent="0.2">
      <c r="A118" s="39">
        <v>112</v>
      </c>
      <c r="B118" s="15" t="s">
        <v>134</v>
      </c>
      <c r="C118" s="53">
        <v>365578</v>
      </c>
      <c r="D118" s="26" t="s">
        <v>189</v>
      </c>
      <c r="E118" s="45">
        <v>1</v>
      </c>
      <c r="F118" s="7">
        <v>0</v>
      </c>
      <c r="G118" s="7">
        <v>1</v>
      </c>
      <c r="H118" s="6">
        <f t="shared" si="5"/>
        <v>1</v>
      </c>
      <c r="I118" s="6">
        <f t="shared" si="6"/>
        <v>1</v>
      </c>
      <c r="J118" s="39">
        <v>5936.43</v>
      </c>
      <c r="K118" s="8">
        <f t="shared" si="7"/>
        <v>5936.43</v>
      </c>
    </row>
    <row r="119" spans="1:11" ht="76.5" x14ac:dyDescent="0.2">
      <c r="A119" s="39">
        <v>113</v>
      </c>
      <c r="B119" s="15" t="s">
        <v>19</v>
      </c>
      <c r="C119" s="53">
        <v>428219</v>
      </c>
      <c r="D119" s="26" t="s">
        <v>189</v>
      </c>
      <c r="E119" s="45">
        <v>1</v>
      </c>
      <c r="F119" s="7">
        <v>0</v>
      </c>
      <c r="G119" s="7">
        <v>24</v>
      </c>
      <c r="H119" s="6">
        <f t="shared" si="5"/>
        <v>1</v>
      </c>
      <c r="I119" s="6">
        <f t="shared" si="6"/>
        <v>24</v>
      </c>
      <c r="J119" s="39">
        <v>200</v>
      </c>
      <c r="K119" s="8">
        <f t="shared" si="7"/>
        <v>4800</v>
      </c>
    </row>
    <row r="120" spans="1:11" ht="63.75" x14ac:dyDescent="0.2">
      <c r="A120" s="39">
        <v>114</v>
      </c>
      <c r="B120" s="15" t="s">
        <v>20</v>
      </c>
      <c r="C120" s="53">
        <v>428219</v>
      </c>
      <c r="D120" s="26" t="s">
        <v>189</v>
      </c>
      <c r="E120" s="45">
        <v>1</v>
      </c>
      <c r="F120" s="7">
        <v>0</v>
      </c>
      <c r="G120" s="7">
        <v>24</v>
      </c>
      <c r="H120" s="6">
        <f t="shared" si="5"/>
        <v>1</v>
      </c>
      <c r="I120" s="6">
        <f t="shared" si="6"/>
        <v>24</v>
      </c>
      <c r="J120" s="39">
        <v>200</v>
      </c>
      <c r="K120" s="8">
        <f t="shared" si="7"/>
        <v>4800</v>
      </c>
    </row>
    <row r="121" spans="1:11" ht="51" x14ac:dyDescent="0.2">
      <c r="A121" s="39">
        <v>115</v>
      </c>
      <c r="B121" s="19" t="s">
        <v>135</v>
      </c>
      <c r="C121" s="53">
        <v>302024</v>
      </c>
      <c r="D121" s="26" t="s">
        <v>189</v>
      </c>
      <c r="E121" s="45">
        <v>1</v>
      </c>
      <c r="F121" s="7">
        <v>2</v>
      </c>
      <c r="G121" s="7">
        <v>0</v>
      </c>
      <c r="H121" s="6">
        <f t="shared" si="5"/>
        <v>1</v>
      </c>
      <c r="I121" s="6">
        <f t="shared" si="6"/>
        <v>2</v>
      </c>
      <c r="J121" s="39">
        <v>98</v>
      </c>
      <c r="K121" s="8">
        <f t="shared" si="7"/>
        <v>196</v>
      </c>
    </row>
    <row r="122" spans="1:11" ht="63.75" x14ac:dyDescent="0.2">
      <c r="A122" s="39">
        <v>116</v>
      </c>
      <c r="B122" s="14" t="s">
        <v>136</v>
      </c>
      <c r="C122" s="53">
        <v>240389</v>
      </c>
      <c r="D122" s="26" t="s">
        <v>189</v>
      </c>
      <c r="E122" s="45">
        <v>1</v>
      </c>
      <c r="F122" s="7">
        <v>4</v>
      </c>
      <c r="G122" s="7">
        <v>0</v>
      </c>
      <c r="H122" s="6">
        <f t="shared" si="5"/>
        <v>1</v>
      </c>
      <c r="I122" s="6">
        <f t="shared" si="6"/>
        <v>4</v>
      </c>
      <c r="J122" s="39">
        <v>208.3</v>
      </c>
      <c r="K122" s="8">
        <f t="shared" si="7"/>
        <v>833.2</v>
      </c>
    </row>
    <row r="123" spans="1:11" ht="153" x14ac:dyDescent="0.2">
      <c r="A123" s="39">
        <v>117</v>
      </c>
      <c r="B123" s="19" t="s">
        <v>137</v>
      </c>
      <c r="C123" s="53">
        <v>201153</v>
      </c>
      <c r="D123" s="26" t="s">
        <v>189</v>
      </c>
      <c r="E123" s="45">
        <v>1</v>
      </c>
      <c r="F123" s="7">
        <v>4</v>
      </c>
      <c r="G123" s="7">
        <v>0</v>
      </c>
      <c r="H123" s="6">
        <f t="shared" si="5"/>
        <v>1</v>
      </c>
      <c r="I123" s="6">
        <f t="shared" si="6"/>
        <v>4</v>
      </c>
      <c r="J123" s="39">
        <v>3950</v>
      </c>
      <c r="K123" s="8">
        <f t="shared" si="7"/>
        <v>15800</v>
      </c>
    </row>
    <row r="124" spans="1:11" ht="153" x14ac:dyDescent="0.2">
      <c r="A124" s="39">
        <v>118</v>
      </c>
      <c r="B124" s="19" t="s">
        <v>138</v>
      </c>
      <c r="C124" s="53">
        <v>201153</v>
      </c>
      <c r="D124" s="26" t="s">
        <v>189</v>
      </c>
      <c r="E124" s="45">
        <v>1</v>
      </c>
      <c r="F124" s="7">
        <v>4</v>
      </c>
      <c r="G124" s="7">
        <v>0</v>
      </c>
      <c r="H124" s="6">
        <f t="shared" si="5"/>
        <v>1</v>
      </c>
      <c r="I124" s="6">
        <f t="shared" si="6"/>
        <v>4</v>
      </c>
      <c r="J124" s="39">
        <v>2260</v>
      </c>
      <c r="K124" s="8">
        <f t="shared" si="7"/>
        <v>9040</v>
      </c>
    </row>
    <row r="125" spans="1:11" ht="38.25" x14ac:dyDescent="0.2">
      <c r="A125" s="39">
        <v>119</v>
      </c>
      <c r="B125" s="19" t="s">
        <v>139</v>
      </c>
      <c r="C125" s="53">
        <v>425408</v>
      </c>
      <c r="D125" s="26" t="s">
        <v>189</v>
      </c>
      <c r="E125" s="45">
        <v>1</v>
      </c>
      <c r="F125" s="7">
        <v>1</v>
      </c>
      <c r="G125" s="7">
        <v>0</v>
      </c>
      <c r="H125" s="6">
        <f t="shared" si="5"/>
        <v>1</v>
      </c>
      <c r="I125" s="6">
        <f t="shared" si="6"/>
        <v>1</v>
      </c>
      <c r="J125" s="39">
        <v>455</v>
      </c>
      <c r="K125" s="8">
        <f t="shared" si="7"/>
        <v>455</v>
      </c>
    </row>
    <row r="126" spans="1:11" s="47" customFormat="1" ht="38.25" x14ac:dyDescent="0.2">
      <c r="A126" s="39">
        <v>120</v>
      </c>
      <c r="B126" s="14" t="s">
        <v>140</v>
      </c>
      <c r="C126" s="53">
        <v>372043</v>
      </c>
      <c r="D126" s="26" t="s">
        <v>189</v>
      </c>
      <c r="E126" s="45">
        <v>1</v>
      </c>
      <c r="F126" s="7">
        <v>2</v>
      </c>
      <c r="G126" s="7">
        <v>0</v>
      </c>
      <c r="H126" s="6">
        <f t="shared" si="5"/>
        <v>1</v>
      </c>
      <c r="I126" s="6">
        <f t="shared" si="6"/>
        <v>2</v>
      </c>
      <c r="J126" s="39">
        <v>59.12</v>
      </c>
      <c r="K126" s="46">
        <f t="shared" si="7"/>
        <v>118.24</v>
      </c>
    </row>
    <row r="127" spans="1:11" ht="38.25" x14ac:dyDescent="0.2">
      <c r="A127" s="39">
        <v>121</v>
      </c>
      <c r="B127" s="16" t="s">
        <v>141</v>
      </c>
      <c r="C127" s="53">
        <v>254506</v>
      </c>
      <c r="D127" s="26" t="s">
        <v>189</v>
      </c>
      <c r="E127" s="45">
        <v>1</v>
      </c>
      <c r="F127" s="7">
        <v>6</v>
      </c>
      <c r="G127" s="7">
        <v>0</v>
      </c>
      <c r="H127" s="6">
        <f t="shared" si="5"/>
        <v>1</v>
      </c>
      <c r="I127" s="6">
        <f t="shared" si="6"/>
        <v>6</v>
      </c>
      <c r="J127" s="39">
        <v>4.66</v>
      </c>
      <c r="K127" s="8">
        <f t="shared" si="7"/>
        <v>27.96</v>
      </c>
    </row>
    <row r="128" spans="1:11" ht="168" x14ac:dyDescent="0.2">
      <c r="A128" s="39">
        <v>122</v>
      </c>
      <c r="B128" s="16" t="s">
        <v>142</v>
      </c>
      <c r="C128" s="53">
        <v>445371</v>
      </c>
      <c r="D128" s="26" t="s">
        <v>189</v>
      </c>
      <c r="E128" s="45">
        <v>1</v>
      </c>
      <c r="F128" s="7">
        <v>2</v>
      </c>
      <c r="G128" s="7">
        <v>0</v>
      </c>
      <c r="H128" s="6">
        <f t="shared" si="5"/>
        <v>1</v>
      </c>
      <c r="I128" s="6">
        <f t="shared" si="6"/>
        <v>2</v>
      </c>
      <c r="J128" s="39">
        <v>615.42999999999995</v>
      </c>
      <c r="K128" s="8">
        <f t="shared" si="7"/>
        <v>1230.8599999999999</v>
      </c>
    </row>
    <row r="129" spans="1:11" ht="89.25" x14ac:dyDescent="0.2">
      <c r="A129" s="39">
        <v>123</v>
      </c>
      <c r="B129" s="19" t="s">
        <v>143</v>
      </c>
      <c r="C129" s="53">
        <v>376525</v>
      </c>
      <c r="D129" s="26" t="s">
        <v>189</v>
      </c>
      <c r="E129" s="45">
        <v>1</v>
      </c>
      <c r="F129" s="7">
        <v>5</v>
      </c>
      <c r="G129" s="7">
        <v>0</v>
      </c>
      <c r="H129" s="6">
        <f t="shared" si="5"/>
        <v>1</v>
      </c>
      <c r="I129" s="6">
        <f t="shared" si="6"/>
        <v>5</v>
      </c>
      <c r="J129" s="39">
        <v>898</v>
      </c>
      <c r="K129" s="8">
        <f t="shared" si="7"/>
        <v>4490</v>
      </c>
    </row>
    <row r="130" spans="1:11" ht="216.75" x14ac:dyDescent="0.2">
      <c r="A130" s="39">
        <v>124</v>
      </c>
      <c r="B130" s="14" t="s">
        <v>144</v>
      </c>
      <c r="C130" s="54">
        <v>349598</v>
      </c>
      <c r="D130" s="27" t="s">
        <v>185</v>
      </c>
      <c r="E130" s="45">
        <v>4</v>
      </c>
      <c r="F130" s="7">
        <v>12</v>
      </c>
      <c r="G130" s="7">
        <v>0</v>
      </c>
      <c r="H130" s="6">
        <f t="shared" si="5"/>
        <v>4</v>
      </c>
      <c r="I130" s="6">
        <f t="shared" si="6"/>
        <v>12</v>
      </c>
      <c r="J130" s="39">
        <v>548</v>
      </c>
      <c r="K130" s="8">
        <f t="shared" si="7"/>
        <v>6576</v>
      </c>
    </row>
    <row r="131" spans="1:11" ht="178.5" x14ac:dyDescent="0.2">
      <c r="A131" s="39">
        <v>125</v>
      </c>
      <c r="B131" s="14" t="s">
        <v>145</v>
      </c>
      <c r="C131" s="54">
        <v>356906</v>
      </c>
      <c r="D131" s="27" t="s">
        <v>21</v>
      </c>
      <c r="E131" s="45">
        <v>100</v>
      </c>
      <c r="F131" s="7">
        <v>2000</v>
      </c>
      <c r="G131" s="7">
        <v>0</v>
      </c>
      <c r="H131" s="6">
        <f t="shared" si="5"/>
        <v>100</v>
      </c>
      <c r="I131" s="6">
        <f t="shared" si="6"/>
        <v>2000</v>
      </c>
      <c r="J131" s="39">
        <v>2.91</v>
      </c>
      <c r="K131" s="8">
        <f t="shared" si="7"/>
        <v>5820</v>
      </c>
    </row>
    <row r="132" spans="1:11" ht="204" x14ac:dyDescent="0.2">
      <c r="A132" s="39">
        <v>126</v>
      </c>
      <c r="B132" s="14" t="s">
        <v>146</v>
      </c>
      <c r="C132" s="54">
        <v>359541</v>
      </c>
      <c r="D132" s="27" t="s">
        <v>21</v>
      </c>
      <c r="E132" s="45">
        <v>100</v>
      </c>
      <c r="F132" s="7">
        <v>2000</v>
      </c>
      <c r="G132" s="7">
        <v>0</v>
      </c>
      <c r="H132" s="6">
        <f t="shared" si="5"/>
        <v>100</v>
      </c>
      <c r="I132" s="6">
        <f t="shared" si="6"/>
        <v>2000</v>
      </c>
      <c r="J132" s="39">
        <v>2.94</v>
      </c>
      <c r="K132" s="8">
        <f t="shared" si="7"/>
        <v>5880</v>
      </c>
    </row>
    <row r="133" spans="1:11" ht="89.25" x14ac:dyDescent="0.2">
      <c r="A133" s="39">
        <v>127</v>
      </c>
      <c r="B133" s="14" t="s">
        <v>147</v>
      </c>
      <c r="C133" s="54">
        <v>456625</v>
      </c>
      <c r="D133" s="27" t="s">
        <v>189</v>
      </c>
      <c r="E133" s="45">
        <v>1</v>
      </c>
      <c r="F133" s="7">
        <v>2</v>
      </c>
      <c r="G133" s="7">
        <v>0</v>
      </c>
      <c r="H133" s="6">
        <f t="shared" si="5"/>
        <v>1</v>
      </c>
      <c r="I133" s="6">
        <f t="shared" si="6"/>
        <v>2</v>
      </c>
      <c r="J133" s="39">
        <v>2523.2399999999998</v>
      </c>
      <c r="K133" s="8">
        <f t="shared" si="7"/>
        <v>5046.4799999999996</v>
      </c>
    </row>
    <row r="134" spans="1:11" ht="51" x14ac:dyDescent="0.2">
      <c r="A134" s="39">
        <v>128</v>
      </c>
      <c r="B134" s="14" t="s">
        <v>148</v>
      </c>
      <c r="C134" s="54">
        <v>354253</v>
      </c>
      <c r="D134" s="27" t="s">
        <v>23</v>
      </c>
      <c r="E134" s="45">
        <v>1</v>
      </c>
      <c r="F134" s="7">
        <v>2</v>
      </c>
      <c r="G134" s="7">
        <v>0</v>
      </c>
      <c r="H134" s="6">
        <f t="shared" si="5"/>
        <v>1</v>
      </c>
      <c r="I134" s="6">
        <f t="shared" si="6"/>
        <v>2</v>
      </c>
      <c r="J134" s="39">
        <v>59.32</v>
      </c>
      <c r="K134" s="8">
        <f t="shared" si="7"/>
        <v>118.64</v>
      </c>
    </row>
    <row r="135" spans="1:11" ht="140.25" x14ac:dyDescent="0.2">
      <c r="A135" s="39">
        <v>129</v>
      </c>
      <c r="B135" s="14" t="s">
        <v>149</v>
      </c>
      <c r="C135" s="54">
        <v>348267</v>
      </c>
      <c r="D135" s="27" t="s">
        <v>23</v>
      </c>
      <c r="E135" s="45">
        <v>4</v>
      </c>
      <c r="F135" s="7">
        <v>346</v>
      </c>
      <c r="G135" s="7">
        <v>0</v>
      </c>
      <c r="H135" s="6">
        <f t="shared" si="5"/>
        <v>4</v>
      </c>
      <c r="I135" s="6">
        <f t="shared" si="6"/>
        <v>346</v>
      </c>
      <c r="J135" s="39">
        <v>55.26</v>
      </c>
      <c r="K135" s="8">
        <f t="shared" ref="K135:K163" si="8">J135*I135</f>
        <v>19119.96</v>
      </c>
    </row>
    <row r="136" spans="1:11" ht="89.25" x14ac:dyDescent="0.2">
      <c r="A136" s="39">
        <v>130</v>
      </c>
      <c r="B136" s="14" t="s">
        <v>150</v>
      </c>
      <c r="C136" s="54">
        <v>352710</v>
      </c>
      <c r="D136" s="27" t="s">
        <v>23</v>
      </c>
      <c r="E136" s="45">
        <v>1</v>
      </c>
      <c r="F136" s="7">
        <v>6</v>
      </c>
      <c r="G136" s="7">
        <v>0</v>
      </c>
      <c r="H136" s="6">
        <f t="shared" ref="H136:H163" si="9">E136</f>
        <v>1</v>
      </c>
      <c r="I136" s="6">
        <f t="shared" ref="I136:I163" si="10">F136+G136</f>
        <v>6</v>
      </c>
      <c r="J136" s="39">
        <v>264.79000000000002</v>
      </c>
      <c r="K136" s="8">
        <f t="shared" si="8"/>
        <v>1588.7400000000002</v>
      </c>
    </row>
    <row r="137" spans="1:11" ht="89.25" x14ac:dyDescent="0.2">
      <c r="A137" s="39">
        <v>131</v>
      </c>
      <c r="B137" s="15" t="s">
        <v>151</v>
      </c>
      <c r="C137" s="54">
        <v>363453</v>
      </c>
      <c r="D137" s="27" t="s">
        <v>185</v>
      </c>
      <c r="E137" s="45">
        <v>25</v>
      </c>
      <c r="F137" s="7">
        <v>50</v>
      </c>
      <c r="G137" s="7">
        <v>0</v>
      </c>
      <c r="H137" s="6">
        <f t="shared" si="9"/>
        <v>25</v>
      </c>
      <c r="I137" s="6">
        <f t="shared" si="10"/>
        <v>50</v>
      </c>
      <c r="J137" s="39">
        <v>13.04</v>
      </c>
      <c r="K137" s="8">
        <f t="shared" si="8"/>
        <v>652</v>
      </c>
    </row>
    <row r="138" spans="1:11" ht="38.25" x14ac:dyDescent="0.2">
      <c r="A138" s="39">
        <v>132</v>
      </c>
      <c r="B138" s="20" t="s">
        <v>152</v>
      </c>
      <c r="C138" s="54">
        <v>366457</v>
      </c>
      <c r="D138" s="34" t="s">
        <v>21</v>
      </c>
      <c r="E138" s="45">
        <v>100</v>
      </c>
      <c r="F138" s="7">
        <v>0</v>
      </c>
      <c r="G138" s="7">
        <v>1000</v>
      </c>
      <c r="H138" s="6">
        <f t="shared" si="9"/>
        <v>100</v>
      </c>
      <c r="I138" s="6">
        <f t="shared" si="10"/>
        <v>1000</v>
      </c>
      <c r="J138" s="39">
        <v>1.1200000000000001</v>
      </c>
      <c r="K138" s="8">
        <f t="shared" si="8"/>
        <v>1120</v>
      </c>
    </row>
    <row r="139" spans="1:11" ht="191.25" x14ac:dyDescent="0.2">
      <c r="A139" s="39">
        <v>133</v>
      </c>
      <c r="B139" s="14" t="s">
        <v>153</v>
      </c>
      <c r="C139" s="54">
        <v>409051</v>
      </c>
      <c r="D139" s="27" t="s">
        <v>189</v>
      </c>
      <c r="E139" s="45">
        <v>50</v>
      </c>
      <c r="F139" s="7">
        <v>5000</v>
      </c>
      <c r="G139" s="7">
        <v>0</v>
      </c>
      <c r="H139" s="6">
        <f t="shared" si="9"/>
        <v>50</v>
      </c>
      <c r="I139" s="6">
        <f t="shared" si="10"/>
        <v>5000</v>
      </c>
      <c r="J139" s="39">
        <v>1.34</v>
      </c>
      <c r="K139" s="8">
        <f t="shared" si="8"/>
        <v>6700</v>
      </c>
    </row>
    <row r="140" spans="1:11" ht="178.5" x14ac:dyDescent="0.2">
      <c r="A140" s="39">
        <v>134</v>
      </c>
      <c r="B140" s="14" t="s">
        <v>154</v>
      </c>
      <c r="C140" s="54">
        <v>421423</v>
      </c>
      <c r="D140" s="27" t="s">
        <v>189</v>
      </c>
      <c r="E140" s="45">
        <v>20</v>
      </c>
      <c r="F140" s="7">
        <v>2500</v>
      </c>
      <c r="G140" s="7">
        <v>0</v>
      </c>
      <c r="H140" s="6">
        <f t="shared" si="9"/>
        <v>20</v>
      </c>
      <c r="I140" s="6">
        <f t="shared" si="10"/>
        <v>2500</v>
      </c>
      <c r="J140" s="39">
        <v>2.72</v>
      </c>
      <c r="K140" s="8">
        <f t="shared" si="8"/>
        <v>6800.0000000000009</v>
      </c>
    </row>
    <row r="141" spans="1:11" ht="242.25" x14ac:dyDescent="0.2">
      <c r="A141" s="39">
        <v>135</v>
      </c>
      <c r="B141" s="15" t="s">
        <v>155</v>
      </c>
      <c r="C141" s="53">
        <v>444794</v>
      </c>
      <c r="D141" s="35" t="s">
        <v>190</v>
      </c>
      <c r="E141" s="45">
        <v>200</v>
      </c>
      <c r="F141" s="7">
        <v>400</v>
      </c>
      <c r="G141" s="7">
        <v>0</v>
      </c>
      <c r="H141" s="6">
        <f t="shared" si="9"/>
        <v>200</v>
      </c>
      <c r="I141" s="6">
        <f t="shared" si="10"/>
        <v>400</v>
      </c>
      <c r="J141" s="39">
        <v>18.14</v>
      </c>
      <c r="K141" s="8">
        <f t="shared" si="8"/>
        <v>7256</v>
      </c>
    </row>
    <row r="142" spans="1:11" ht="89.25" x14ac:dyDescent="0.2">
      <c r="A142" s="39">
        <v>136</v>
      </c>
      <c r="B142" s="14" t="s">
        <v>156</v>
      </c>
      <c r="C142" s="53">
        <v>348276</v>
      </c>
      <c r="D142" s="35" t="s">
        <v>191</v>
      </c>
      <c r="E142" s="45">
        <v>4</v>
      </c>
      <c r="F142" s="7">
        <v>12</v>
      </c>
      <c r="G142" s="7">
        <v>0</v>
      </c>
      <c r="H142" s="6">
        <f t="shared" si="9"/>
        <v>4</v>
      </c>
      <c r="I142" s="6">
        <f t="shared" si="10"/>
        <v>12</v>
      </c>
      <c r="J142" s="39">
        <v>78.75</v>
      </c>
      <c r="K142" s="8">
        <f t="shared" si="8"/>
        <v>945</v>
      </c>
    </row>
    <row r="143" spans="1:11" ht="102" x14ac:dyDescent="0.2">
      <c r="A143" s="39">
        <v>137</v>
      </c>
      <c r="B143" s="21" t="s">
        <v>157</v>
      </c>
      <c r="C143" s="53">
        <v>429095</v>
      </c>
      <c r="D143" s="28" t="s">
        <v>18</v>
      </c>
      <c r="E143" s="45">
        <v>10</v>
      </c>
      <c r="F143" s="7">
        <v>50</v>
      </c>
      <c r="G143" s="7">
        <v>0</v>
      </c>
      <c r="H143" s="6">
        <f t="shared" si="9"/>
        <v>10</v>
      </c>
      <c r="I143" s="6">
        <f t="shared" si="10"/>
        <v>50</v>
      </c>
      <c r="J143" s="39">
        <v>372.74</v>
      </c>
      <c r="K143" s="8">
        <f t="shared" si="8"/>
        <v>18637</v>
      </c>
    </row>
    <row r="144" spans="1:11" ht="114.75" x14ac:dyDescent="0.2">
      <c r="A144" s="39">
        <v>138</v>
      </c>
      <c r="B144" s="22" t="s">
        <v>158</v>
      </c>
      <c r="C144" s="54">
        <v>433966</v>
      </c>
      <c r="D144" s="34" t="s">
        <v>21</v>
      </c>
      <c r="E144" s="45">
        <v>1000</v>
      </c>
      <c r="F144" s="7">
        <v>4000</v>
      </c>
      <c r="G144" s="7">
        <v>0</v>
      </c>
      <c r="H144" s="6">
        <f t="shared" si="9"/>
        <v>1000</v>
      </c>
      <c r="I144" s="6">
        <f t="shared" si="10"/>
        <v>4000</v>
      </c>
      <c r="J144" s="39">
        <v>0.24</v>
      </c>
      <c r="K144" s="8">
        <f t="shared" si="8"/>
        <v>960</v>
      </c>
    </row>
    <row r="145" spans="1:11" ht="102" x14ac:dyDescent="0.2">
      <c r="A145" s="39">
        <v>139</v>
      </c>
      <c r="B145" s="16" t="s">
        <v>159</v>
      </c>
      <c r="C145" s="55">
        <v>361728</v>
      </c>
      <c r="D145" s="34" t="s">
        <v>191</v>
      </c>
      <c r="E145" s="45">
        <v>1</v>
      </c>
      <c r="F145" s="7">
        <v>4</v>
      </c>
      <c r="G145" s="7">
        <v>0</v>
      </c>
      <c r="H145" s="6">
        <f t="shared" si="9"/>
        <v>1</v>
      </c>
      <c r="I145" s="6">
        <f t="shared" si="10"/>
        <v>4</v>
      </c>
      <c r="J145" s="39">
        <v>408</v>
      </c>
      <c r="K145" s="8">
        <f t="shared" si="8"/>
        <v>1632</v>
      </c>
    </row>
    <row r="146" spans="1:11" ht="127.5" x14ac:dyDescent="0.2">
      <c r="A146" s="39">
        <v>140</v>
      </c>
      <c r="B146" s="16" t="s">
        <v>160</v>
      </c>
      <c r="C146" s="53">
        <v>453178</v>
      </c>
      <c r="D146" s="34" t="s">
        <v>190</v>
      </c>
      <c r="E146" s="45">
        <v>10</v>
      </c>
      <c r="F146" s="7">
        <v>40</v>
      </c>
      <c r="G146" s="7">
        <v>0</v>
      </c>
      <c r="H146" s="6">
        <f t="shared" si="9"/>
        <v>10</v>
      </c>
      <c r="I146" s="6">
        <f t="shared" si="10"/>
        <v>40</v>
      </c>
      <c r="J146" s="39">
        <v>1124.6400000000001</v>
      </c>
      <c r="K146" s="8">
        <f t="shared" si="8"/>
        <v>44985.600000000006</v>
      </c>
    </row>
    <row r="147" spans="1:11" ht="191.25" x14ac:dyDescent="0.2">
      <c r="A147" s="39">
        <v>141</v>
      </c>
      <c r="B147" s="15" t="s">
        <v>162</v>
      </c>
      <c r="C147" s="38">
        <v>420656</v>
      </c>
      <c r="D147" s="26" t="s">
        <v>18</v>
      </c>
      <c r="E147" s="45">
        <v>1</v>
      </c>
      <c r="F147" s="7">
        <v>1</v>
      </c>
      <c r="G147" s="7">
        <v>0</v>
      </c>
      <c r="H147" s="6">
        <f t="shared" si="9"/>
        <v>1</v>
      </c>
      <c r="I147" s="6">
        <f t="shared" si="10"/>
        <v>1</v>
      </c>
      <c r="J147" s="39">
        <v>994</v>
      </c>
      <c r="K147" s="8">
        <f t="shared" si="8"/>
        <v>994</v>
      </c>
    </row>
    <row r="148" spans="1:11" ht="127.5" x14ac:dyDescent="0.2">
      <c r="A148" s="39">
        <v>142</v>
      </c>
      <c r="B148" s="15" t="s">
        <v>161</v>
      </c>
      <c r="C148" s="53">
        <v>452973</v>
      </c>
      <c r="D148" s="34" t="s">
        <v>190</v>
      </c>
      <c r="E148" s="45">
        <v>1</v>
      </c>
      <c r="F148" s="7">
        <v>100</v>
      </c>
      <c r="G148" s="7">
        <v>0</v>
      </c>
      <c r="H148" s="6">
        <f t="shared" si="9"/>
        <v>1</v>
      </c>
      <c r="I148" s="6">
        <f t="shared" si="10"/>
        <v>100</v>
      </c>
      <c r="J148" s="39">
        <v>12.24</v>
      </c>
      <c r="K148" s="8">
        <f t="shared" si="8"/>
        <v>1224</v>
      </c>
    </row>
    <row r="149" spans="1:11" ht="204" x14ac:dyDescent="0.2">
      <c r="A149" s="39">
        <v>143</v>
      </c>
      <c r="B149" s="16" t="s">
        <v>163</v>
      </c>
      <c r="C149" s="53">
        <v>382206</v>
      </c>
      <c r="D149" s="34" t="s">
        <v>185</v>
      </c>
      <c r="E149" s="45">
        <v>10</v>
      </c>
      <c r="F149" s="7">
        <v>0</v>
      </c>
      <c r="G149" s="7">
        <v>10</v>
      </c>
      <c r="H149" s="6">
        <f t="shared" si="9"/>
        <v>10</v>
      </c>
      <c r="I149" s="6">
        <f t="shared" si="10"/>
        <v>10</v>
      </c>
      <c r="J149" s="39">
        <v>457</v>
      </c>
      <c r="K149" s="8">
        <f t="shared" si="8"/>
        <v>4570</v>
      </c>
    </row>
    <row r="150" spans="1:11" ht="144" x14ac:dyDescent="0.2">
      <c r="A150" s="39">
        <v>144</v>
      </c>
      <c r="B150" s="10" t="s">
        <v>164</v>
      </c>
      <c r="C150" s="38">
        <v>360195</v>
      </c>
      <c r="D150" s="28" t="s">
        <v>21</v>
      </c>
      <c r="E150" s="45">
        <v>5</v>
      </c>
      <c r="F150" s="7">
        <v>5</v>
      </c>
      <c r="G150" s="7">
        <v>0</v>
      </c>
      <c r="H150" s="6">
        <f t="shared" si="9"/>
        <v>5</v>
      </c>
      <c r="I150" s="6">
        <f t="shared" si="10"/>
        <v>5</v>
      </c>
      <c r="J150" s="39">
        <v>154.31</v>
      </c>
      <c r="K150" s="8">
        <f t="shared" si="8"/>
        <v>771.55</v>
      </c>
    </row>
    <row r="151" spans="1:11" ht="132" x14ac:dyDescent="0.2">
      <c r="A151" s="39">
        <v>145</v>
      </c>
      <c r="B151" s="10" t="s">
        <v>165</v>
      </c>
      <c r="C151" s="38">
        <v>357779</v>
      </c>
      <c r="D151" s="28" t="s">
        <v>21</v>
      </c>
      <c r="E151" s="45">
        <v>100</v>
      </c>
      <c r="F151" s="7">
        <v>200</v>
      </c>
      <c r="G151" s="7">
        <v>0</v>
      </c>
      <c r="H151" s="6">
        <f t="shared" si="9"/>
        <v>100</v>
      </c>
      <c r="I151" s="6">
        <f t="shared" si="10"/>
        <v>200</v>
      </c>
      <c r="J151" s="39">
        <v>48.29</v>
      </c>
      <c r="K151" s="8">
        <f t="shared" si="8"/>
        <v>9658</v>
      </c>
    </row>
    <row r="152" spans="1:11" ht="192" x14ac:dyDescent="0.2">
      <c r="A152" s="39">
        <v>146</v>
      </c>
      <c r="B152" s="10" t="s">
        <v>166</v>
      </c>
      <c r="C152" s="56" t="s">
        <v>178</v>
      </c>
      <c r="D152" s="28" t="s">
        <v>192</v>
      </c>
      <c r="E152" s="45">
        <v>216</v>
      </c>
      <c r="F152" s="7">
        <v>2592</v>
      </c>
      <c r="G152" s="7">
        <v>0</v>
      </c>
      <c r="H152" s="6">
        <f t="shared" si="9"/>
        <v>216</v>
      </c>
      <c r="I152" s="6">
        <f t="shared" si="10"/>
        <v>2592</v>
      </c>
      <c r="J152" s="39">
        <v>146.49</v>
      </c>
      <c r="K152" s="8">
        <f t="shared" si="8"/>
        <v>379702.08</v>
      </c>
    </row>
    <row r="153" spans="1:11" ht="114.75" x14ac:dyDescent="0.2">
      <c r="A153" s="39">
        <v>147</v>
      </c>
      <c r="B153" s="50" t="s">
        <v>167</v>
      </c>
      <c r="C153" s="38">
        <v>352755</v>
      </c>
      <c r="D153" s="28" t="s">
        <v>24</v>
      </c>
      <c r="E153" s="45">
        <v>500</v>
      </c>
      <c r="F153" s="7">
        <v>500</v>
      </c>
      <c r="G153" s="7">
        <v>0</v>
      </c>
      <c r="H153" s="6">
        <f t="shared" si="9"/>
        <v>500</v>
      </c>
      <c r="I153" s="6">
        <f t="shared" si="10"/>
        <v>500</v>
      </c>
      <c r="J153" s="39">
        <v>2.0872299999999999</v>
      </c>
      <c r="K153" s="8">
        <f t="shared" si="8"/>
        <v>1043.615</v>
      </c>
    </row>
    <row r="154" spans="1:11" ht="102" x14ac:dyDescent="0.2">
      <c r="A154" s="39">
        <v>148</v>
      </c>
      <c r="B154" s="19" t="s">
        <v>168</v>
      </c>
      <c r="C154" s="38">
        <v>446324</v>
      </c>
      <c r="D154" s="28" t="s">
        <v>192</v>
      </c>
      <c r="E154" s="45">
        <v>1</v>
      </c>
      <c r="F154" s="7">
        <v>4</v>
      </c>
      <c r="G154" s="7">
        <v>0</v>
      </c>
      <c r="H154" s="6">
        <f t="shared" si="9"/>
        <v>1</v>
      </c>
      <c r="I154" s="6">
        <f t="shared" si="10"/>
        <v>4</v>
      </c>
      <c r="J154" s="39">
        <v>3712.24</v>
      </c>
      <c r="K154" s="8">
        <f t="shared" si="8"/>
        <v>14848.96</v>
      </c>
    </row>
    <row r="155" spans="1:11" ht="216.75" x14ac:dyDescent="0.2">
      <c r="A155" s="39">
        <v>149</v>
      </c>
      <c r="B155" s="16" t="s">
        <v>169</v>
      </c>
      <c r="C155" s="38">
        <v>442920</v>
      </c>
      <c r="D155" s="28" t="s">
        <v>185</v>
      </c>
      <c r="E155" s="45">
        <v>1</v>
      </c>
      <c r="F155" s="7">
        <v>0</v>
      </c>
      <c r="G155" s="7">
        <v>2</v>
      </c>
      <c r="H155" s="6">
        <f t="shared" si="9"/>
        <v>1</v>
      </c>
      <c r="I155" s="6">
        <f t="shared" si="10"/>
        <v>2</v>
      </c>
      <c r="J155" s="39">
        <v>1166</v>
      </c>
      <c r="K155" s="8">
        <f t="shared" si="8"/>
        <v>2332</v>
      </c>
    </row>
    <row r="156" spans="1:11" ht="229.5" x14ac:dyDescent="0.2">
      <c r="A156" s="39">
        <v>150</v>
      </c>
      <c r="B156" s="16" t="s">
        <v>170</v>
      </c>
      <c r="C156" s="38">
        <v>419397</v>
      </c>
      <c r="D156" s="28" t="s">
        <v>190</v>
      </c>
      <c r="E156" s="45">
        <v>1000</v>
      </c>
      <c r="F156" s="7">
        <v>0</v>
      </c>
      <c r="G156" s="7">
        <v>6000</v>
      </c>
      <c r="H156" s="6">
        <f t="shared" si="9"/>
        <v>1000</v>
      </c>
      <c r="I156" s="6">
        <f t="shared" si="10"/>
        <v>6000</v>
      </c>
      <c r="J156" s="39">
        <v>2.25</v>
      </c>
      <c r="K156" s="8">
        <f t="shared" si="8"/>
        <v>13500</v>
      </c>
    </row>
    <row r="157" spans="1:11" ht="76.5" x14ac:dyDescent="0.2">
      <c r="A157" s="39">
        <v>151</v>
      </c>
      <c r="B157" s="23" t="s">
        <v>171</v>
      </c>
      <c r="C157" s="57">
        <v>428623</v>
      </c>
      <c r="D157" s="28" t="s">
        <v>192</v>
      </c>
      <c r="E157" s="45">
        <v>45</v>
      </c>
      <c r="F157" s="7">
        <v>0</v>
      </c>
      <c r="G157" s="7">
        <v>90</v>
      </c>
      <c r="H157" s="6">
        <f t="shared" si="9"/>
        <v>45</v>
      </c>
      <c r="I157" s="6">
        <f t="shared" si="10"/>
        <v>90</v>
      </c>
      <c r="J157" s="39">
        <v>190.96</v>
      </c>
      <c r="K157" s="8">
        <f t="shared" si="8"/>
        <v>17186.400000000001</v>
      </c>
    </row>
    <row r="158" spans="1:11" ht="48" x14ac:dyDescent="0.2">
      <c r="A158" s="39">
        <v>152</v>
      </c>
      <c r="B158" s="24" t="s">
        <v>172</v>
      </c>
      <c r="C158" s="58">
        <v>423557</v>
      </c>
      <c r="D158" s="36" t="s">
        <v>192</v>
      </c>
      <c r="E158" s="45">
        <v>1</v>
      </c>
      <c r="F158" s="7">
        <v>1</v>
      </c>
      <c r="G158" s="7">
        <v>0</v>
      </c>
      <c r="H158" s="6">
        <f t="shared" si="9"/>
        <v>1</v>
      </c>
      <c r="I158" s="6">
        <f t="shared" si="10"/>
        <v>1</v>
      </c>
      <c r="J158" s="39">
        <v>1080</v>
      </c>
      <c r="K158" s="8">
        <f t="shared" si="8"/>
        <v>1080</v>
      </c>
    </row>
    <row r="159" spans="1:11" ht="60" x14ac:dyDescent="0.2">
      <c r="A159" s="39">
        <v>153</v>
      </c>
      <c r="B159" s="24" t="s">
        <v>173</v>
      </c>
      <c r="C159" s="58">
        <v>455182</v>
      </c>
      <c r="D159" s="36" t="s">
        <v>192</v>
      </c>
      <c r="E159" s="45">
        <v>1</v>
      </c>
      <c r="F159" s="7">
        <v>4</v>
      </c>
      <c r="G159" s="7">
        <v>0</v>
      </c>
      <c r="H159" s="6">
        <f t="shared" si="9"/>
        <v>1</v>
      </c>
      <c r="I159" s="6">
        <f t="shared" si="10"/>
        <v>4</v>
      </c>
      <c r="J159" s="39">
        <v>177</v>
      </c>
      <c r="K159" s="8">
        <f t="shared" si="8"/>
        <v>708</v>
      </c>
    </row>
    <row r="160" spans="1:11" ht="72" x14ac:dyDescent="0.2">
      <c r="A160" s="39">
        <v>154</v>
      </c>
      <c r="B160" s="24" t="s">
        <v>174</v>
      </c>
      <c r="C160" s="58">
        <v>463211</v>
      </c>
      <c r="D160" s="36" t="s">
        <v>192</v>
      </c>
      <c r="E160" s="45">
        <v>1</v>
      </c>
      <c r="F160" s="7">
        <v>1</v>
      </c>
      <c r="G160" s="7">
        <v>0</v>
      </c>
      <c r="H160" s="6">
        <f t="shared" si="9"/>
        <v>1</v>
      </c>
      <c r="I160" s="6">
        <f t="shared" si="10"/>
        <v>1</v>
      </c>
      <c r="J160" s="39">
        <v>1370</v>
      </c>
      <c r="K160" s="8">
        <f t="shared" si="8"/>
        <v>1370</v>
      </c>
    </row>
    <row r="161" spans="1:11" ht="72" x14ac:dyDescent="0.2">
      <c r="A161" s="39">
        <v>155</v>
      </c>
      <c r="B161" s="24" t="s">
        <v>175</v>
      </c>
      <c r="C161" s="58">
        <v>425987</v>
      </c>
      <c r="D161" s="36" t="s">
        <v>192</v>
      </c>
      <c r="E161" s="45">
        <v>1</v>
      </c>
      <c r="F161" s="7">
        <v>1</v>
      </c>
      <c r="G161" s="7">
        <v>0</v>
      </c>
      <c r="H161" s="6">
        <f t="shared" si="9"/>
        <v>1</v>
      </c>
      <c r="I161" s="6">
        <f t="shared" si="10"/>
        <v>1</v>
      </c>
      <c r="J161" s="39">
        <v>152</v>
      </c>
      <c r="K161" s="8">
        <f t="shared" si="8"/>
        <v>152</v>
      </c>
    </row>
    <row r="162" spans="1:11" ht="60" x14ac:dyDescent="0.2">
      <c r="A162" s="39">
        <v>156</v>
      </c>
      <c r="B162" s="24" t="s">
        <v>176</v>
      </c>
      <c r="C162" s="58">
        <v>425408</v>
      </c>
      <c r="D162" s="36" t="s">
        <v>192</v>
      </c>
      <c r="E162" s="45">
        <v>1</v>
      </c>
      <c r="F162" s="7">
        <v>8</v>
      </c>
      <c r="G162" s="7">
        <v>0</v>
      </c>
      <c r="H162" s="6">
        <f t="shared" si="9"/>
        <v>1</v>
      </c>
      <c r="I162" s="6">
        <f t="shared" si="10"/>
        <v>8</v>
      </c>
      <c r="J162" s="39">
        <v>121</v>
      </c>
      <c r="K162" s="8">
        <f t="shared" si="8"/>
        <v>968</v>
      </c>
    </row>
    <row r="163" spans="1:11" ht="84" x14ac:dyDescent="0.2">
      <c r="A163" s="39">
        <v>157</v>
      </c>
      <c r="B163" s="24" t="s">
        <v>177</v>
      </c>
      <c r="C163" s="58">
        <v>423511</v>
      </c>
      <c r="D163" s="36" t="s">
        <v>192</v>
      </c>
      <c r="E163" s="45">
        <v>1</v>
      </c>
      <c r="F163" s="7">
        <v>8</v>
      </c>
      <c r="G163" s="7">
        <v>0</v>
      </c>
      <c r="H163" s="6">
        <f t="shared" si="9"/>
        <v>1</v>
      </c>
      <c r="I163" s="6">
        <f t="shared" si="10"/>
        <v>8</v>
      </c>
      <c r="J163" s="39">
        <v>400</v>
      </c>
      <c r="K163" s="8">
        <f t="shared" si="8"/>
        <v>3200</v>
      </c>
    </row>
    <row r="164" spans="1:11" x14ac:dyDescent="0.2">
      <c r="K164" s="51">
        <f>SUM(K7:K163)</f>
        <v>2973449.0950000007</v>
      </c>
    </row>
    <row r="1046625" ht="12.75" customHeight="1" x14ac:dyDescent="0.2"/>
    <row r="1046626" ht="12.75" customHeight="1" x14ac:dyDescent="0.2"/>
    <row r="1046627" ht="12.75" customHeight="1" x14ac:dyDescent="0.2"/>
    <row r="1046628" ht="12.75" customHeight="1" x14ac:dyDescent="0.2"/>
    <row r="1046629" ht="12.75" customHeight="1" x14ac:dyDescent="0.2"/>
    <row r="1046630" ht="12.75" customHeight="1" x14ac:dyDescent="0.2"/>
    <row r="1046631" ht="12.75" customHeight="1" x14ac:dyDescent="0.2"/>
    <row r="1046632" ht="12.75" customHeight="1" x14ac:dyDescent="0.2"/>
    <row r="1046633" ht="12.75" customHeight="1" x14ac:dyDescent="0.2"/>
    <row r="1046634" ht="12.75" customHeight="1" x14ac:dyDescent="0.2"/>
    <row r="1046635" ht="12.75" customHeight="1" x14ac:dyDescent="0.2"/>
    <row r="1046636" ht="12.75" customHeight="1" x14ac:dyDescent="0.2"/>
    <row r="1046637" ht="12.75" customHeight="1" x14ac:dyDescent="0.2"/>
    <row r="1046638" ht="12.75" customHeight="1" x14ac:dyDescent="0.2"/>
    <row r="1046639" ht="12.75" customHeight="1" x14ac:dyDescent="0.2"/>
    <row r="1046640" ht="12.75" customHeight="1" x14ac:dyDescent="0.2"/>
    <row r="1046641" ht="12.75" customHeight="1" x14ac:dyDescent="0.2"/>
    <row r="1046642" ht="12.75" customHeight="1" x14ac:dyDescent="0.2"/>
    <row r="1046643" ht="12.75" customHeight="1" x14ac:dyDescent="0.2"/>
    <row r="1046644" ht="12.75" customHeight="1" x14ac:dyDescent="0.2"/>
    <row r="1046645" ht="12.75" customHeight="1" x14ac:dyDescent="0.2"/>
    <row r="1046646" ht="12.75" customHeight="1" x14ac:dyDescent="0.2"/>
    <row r="1046647" ht="12.75" customHeight="1" x14ac:dyDescent="0.2"/>
    <row r="1046648" ht="12.75" customHeight="1" x14ac:dyDescent="0.2"/>
    <row r="1046649" ht="12.75" customHeight="1" x14ac:dyDescent="0.2"/>
    <row r="1046650" ht="12.75" customHeight="1" x14ac:dyDescent="0.2"/>
    <row r="1046651" ht="12.75" customHeight="1" x14ac:dyDescent="0.2"/>
    <row r="1046652" ht="12.75" customHeight="1" x14ac:dyDescent="0.2"/>
    <row r="1046653" ht="12.75" customHeight="1" x14ac:dyDescent="0.2"/>
    <row r="1046654" ht="12.75" customHeight="1" x14ac:dyDescent="0.2"/>
    <row r="1046655" ht="12.75" customHeight="1" x14ac:dyDescent="0.2"/>
    <row r="1046656" ht="12.75" customHeight="1" x14ac:dyDescent="0.2"/>
    <row r="1046657" ht="12.75" customHeight="1" x14ac:dyDescent="0.2"/>
    <row r="1046658" ht="12.75" customHeight="1" x14ac:dyDescent="0.2"/>
    <row r="1046659" ht="12.75" customHeight="1" x14ac:dyDescent="0.2"/>
    <row r="1046660" ht="12.75" customHeight="1" x14ac:dyDescent="0.2"/>
    <row r="1046661" ht="12.75" customHeight="1" x14ac:dyDescent="0.2"/>
    <row r="1046662" ht="12.75" customHeight="1" x14ac:dyDescent="0.2"/>
    <row r="1046663" ht="12.75" customHeight="1" x14ac:dyDescent="0.2"/>
    <row r="1046664" ht="12.75" customHeight="1" x14ac:dyDescent="0.2"/>
    <row r="1046665" ht="12.75" customHeight="1" x14ac:dyDescent="0.2"/>
    <row r="1046666" ht="12.75" customHeight="1" x14ac:dyDescent="0.2"/>
    <row r="1046667" ht="12.75" customHeight="1" x14ac:dyDescent="0.2"/>
    <row r="1046668" ht="12.75" customHeight="1" x14ac:dyDescent="0.2"/>
    <row r="1046669" ht="12.75" customHeight="1" x14ac:dyDescent="0.2"/>
    <row r="1046670" ht="12.75" customHeight="1" x14ac:dyDescent="0.2"/>
    <row r="1046671" ht="12.75" customHeight="1" x14ac:dyDescent="0.2"/>
    <row r="1046672" ht="12.75" customHeight="1" x14ac:dyDescent="0.2"/>
    <row r="1046673" ht="12.75" customHeight="1" x14ac:dyDescent="0.2"/>
    <row r="1046674" ht="12.75" customHeight="1" x14ac:dyDescent="0.2"/>
    <row r="1046675" ht="12.75" customHeight="1" x14ac:dyDescent="0.2"/>
    <row r="1046676" ht="12.75" customHeight="1" x14ac:dyDescent="0.2"/>
    <row r="1046677" ht="12.75" customHeight="1" x14ac:dyDescent="0.2"/>
    <row r="1046678" ht="12.75" customHeight="1" x14ac:dyDescent="0.2"/>
    <row r="1046679" ht="12.75" customHeight="1" x14ac:dyDescent="0.2"/>
    <row r="1046680" ht="12.75" customHeight="1" x14ac:dyDescent="0.2"/>
    <row r="1046681" ht="12.75" customHeight="1" x14ac:dyDescent="0.2"/>
    <row r="1046682" ht="12.75" customHeight="1" x14ac:dyDescent="0.2"/>
    <row r="1046683" ht="12.75" customHeight="1" x14ac:dyDescent="0.2"/>
    <row r="1046684" ht="12.75" customHeight="1" x14ac:dyDescent="0.2"/>
    <row r="1046685" ht="12.75" customHeight="1" x14ac:dyDescent="0.2"/>
    <row r="1046686" ht="12.75" customHeight="1" x14ac:dyDescent="0.2"/>
    <row r="1046687" ht="12.75" customHeight="1" x14ac:dyDescent="0.2"/>
    <row r="1046688" ht="12.75" customHeight="1" x14ac:dyDescent="0.2"/>
    <row r="1046689" ht="12.75" customHeight="1" x14ac:dyDescent="0.2"/>
    <row r="1046690" ht="12.75" customHeight="1" x14ac:dyDescent="0.2"/>
    <row r="1046691" ht="12.75" customHeight="1" x14ac:dyDescent="0.2"/>
    <row r="1046692" ht="12.75" customHeight="1" x14ac:dyDescent="0.2"/>
    <row r="1046693" ht="12.75" customHeight="1" x14ac:dyDescent="0.2"/>
    <row r="1046694" ht="12.75" customHeight="1" x14ac:dyDescent="0.2"/>
    <row r="1046695" ht="12.75" customHeight="1" x14ac:dyDescent="0.2"/>
    <row r="1046696" ht="12.75" customHeight="1" x14ac:dyDescent="0.2"/>
    <row r="1046697" ht="12.75" customHeight="1" x14ac:dyDescent="0.2"/>
    <row r="1046698" ht="12.75" customHeight="1" x14ac:dyDescent="0.2"/>
    <row r="1046699" ht="12.75" customHeight="1" x14ac:dyDescent="0.2"/>
    <row r="1046700" ht="12.75" customHeight="1" x14ac:dyDescent="0.2"/>
    <row r="1046701" ht="12.75" customHeight="1" x14ac:dyDescent="0.2"/>
    <row r="1046702" ht="12.75" customHeight="1" x14ac:dyDescent="0.2"/>
    <row r="1046703" ht="12.75" customHeight="1" x14ac:dyDescent="0.2"/>
    <row r="1046704" ht="12.75" customHeight="1" x14ac:dyDescent="0.2"/>
    <row r="1046705" ht="12.75" customHeight="1" x14ac:dyDescent="0.2"/>
    <row r="1046706" ht="12.75" customHeight="1" x14ac:dyDescent="0.2"/>
    <row r="1046707" ht="12.75" customHeight="1" x14ac:dyDescent="0.2"/>
    <row r="1046708" ht="12.75" customHeight="1" x14ac:dyDescent="0.2"/>
    <row r="1046709" ht="12.75" customHeight="1" x14ac:dyDescent="0.2"/>
    <row r="1046710" ht="12.75" customHeight="1" x14ac:dyDescent="0.2"/>
    <row r="1046711" ht="12.75" customHeight="1" x14ac:dyDescent="0.2"/>
    <row r="1046712" ht="12.75" customHeight="1" x14ac:dyDescent="0.2"/>
    <row r="1046713" ht="12.75" customHeight="1" x14ac:dyDescent="0.2"/>
    <row r="1046714" ht="12.75" customHeight="1" x14ac:dyDescent="0.2"/>
    <row r="1046715" ht="12.75" customHeight="1" x14ac:dyDescent="0.2"/>
    <row r="1046716" ht="12.75" customHeight="1" x14ac:dyDescent="0.2"/>
    <row r="1046717" ht="12.75" customHeight="1" x14ac:dyDescent="0.2"/>
    <row r="1046718" ht="12.75" customHeight="1" x14ac:dyDescent="0.2"/>
    <row r="1046719" ht="12.75" customHeight="1" x14ac:dyDescent="0.2"/>
    <row r="1046720" ht="12.75" customHeight="1" x14ac:dyDescent="0.2"/>
    <row r="1046721" ht="12.75" customHeight="1" x14ac:dyDescent="0.2"/>
    <row r="1046722" ht="12.75" customHeight="1" x14ac:dyDescent="0.2"/>
    <row r="1046723" ht="12.75" customHeight="1" x14ac:dyDescent="0.2"/>
    <row r="1046724" ht="12.75" customHeight="1" x14ac:dyDescent="0.2"/>
    <row r="1046725" ht="12.75" customHeight="1" x14ac:dyDescent="0.2"/>
    <row r="1046726" ht="12.75" customHeight="1" x14ac:dyDescent="0.2"/>
    <row r="1046727" ht="12.75" customHeight="1" x14ac:dyDescent="0.2"/>
    <row r="1046728" ht="12.75" customHeight="1" x14ac:dyDescent="0.2"/>
    <row r="1046729" ht="12.75" customHeight="1" x14ac:dyDescent="0.2"/>
    <row r="1046730" ht="12.75" customHeight="1" x14ac:dyDescent="0.2"/>
    <row r="1046731" ht="12.75" customHeight="1" x14ac:dyDescent="0.2"/>
    <row r="1046732" ht="12.75" customHeight="1" x14ac:dyDescent="0.2"/>
    <row r="1046733" ht="12.75" customHeight="1" x14ac:dyDescent="0.2"/>
    <row r="1046734" ht="12.75" customHeight="1" x14ac:dyDescent="0.2"/>
    <row r="1046735" ht="12.75" customHeight="1" x14ac:dyDescent="0.2"/>
    <row r="1046736" ht="12.75" customHeight="1" x14ac:dyDescent="0.2"/>
    <row r="1046737" ht="12.75" customHeight="1" x14ac:dyDescent="0.2"/>
    <row r="1046738" ht="12.75" customHeight="1" x14ac:dyDescent="0.2"/>
    <row r="1046739" ht="12.75" customHeight="1" x14ac:dyDescent="0.2"/>
    <row r="1046740" ht="12.75" customHeight="1" x14ac:dyDescent="0.2"/>
    <row r="1046741" ht="12.75" customHeight="1" x14ac:dyDescent="0.2"/>
    <row r="1046742" ht="12.75" customHeight="1" x14ac:dyDescent="0.2"/>
    <row r="1046743" ht="12.75" customHeight="1" x14ac:dyDescent="0.2"/>
    <row r="1046744" ht="12.75" customHeight="1" x14ac:dyDescent="0.2"/>
    <row r="1046745" ht="12.75" customHeight="1" x14ac:dyDescent="0.2"/>
    <row r="1046746" ht="12.75" customHeight="1" x14ac:dyDescent="0.2"/>
    <row r="1046747" ht="12.75" customHeight="1" x14ac:dyDescent="0.2"/>
    <row r="1046748" ht="12.75" customHeight="1" x14ac:dyDescent="0.2"/>
    <row r="1046749" ht="12.75" customHeight="1" x14ac:dyDescent="0.2"/>
    <row r="1046750" ht="12.75" customHeight="1" x14ac:dyDescent="0.2"/>
    <row r="1046751" ht="12.75" customHeight="1" x14ac:dyDescent="0.2"/>
    <row r="1046752" ht="12.75" customHeight="1" x14ac:dyDescent="0.2"/>
    <row r="1046753" ht="12.75" customHeight="1" x14ac:dyDescent="0.2"/>
    <row r="1046754" ht="12.75" customHeight="1" x14ac:dyDescent="0.2"/>
    <row r="1046755" ht="12.75" customHeight="1" x14ac:dyDescent="0.2"/>
    <row r="1046756" ht="12.75" customHeight="1" x14ac:dyDescent="0.2"/>
    <row r="1046757" ht="12.75" customHeight="1" x14ac:dyDescent="0.2"/>
    <row r="1046758" ht="12.75" customHeight="1" x14ac:dyDescent="0.2"/>
    <row r="1046759" ht="12.75" customHeight="1" x14ac:dyDescent="0.2"/>
    <row r="1046760" ht="12.75" customHeight="1" x14ac:dyDescent="0.2"/>
    <row r="1046761" ht="12.75" customHeight="1" x14ac:dyDescent="0.2"/>
    <row r="1046762" ht="12.75" customHeight="1" x14ac:dyDescent="0.2"/>
    <row r="1046763" ht="12.75" customHeight="1" x14ac:dyDescent="0.2"/>
    <row r="1046764" ht="12.75" customHeight="1" x14ac:dyDescent="0.2"/>
    <row r="1046765" ht="12.75" customHeight="1" x14ac:dyDescent="0.2"/>
    <row r="1046766" ht="12.75" customHeight="1" x14ac:dyDescent="0.2"/>
    <row r="1046767" ht="12.75" customHeight="1" x14ac:dyDescent="0.2"/>
    <row r="1046768" ht="12.75" customHeight="1" x14ac:dyDescent="0.2"/>
    <row r="1046769" ht="12.75" customHeight="1" x14ac:dyDescent="0.2"/>
    <row r="1046770" ht="12.75" customHeight="1" x14ac:dyDescent="0.2"/>
    <row r="1046771" ht="12.75" customHeight="1" x14ac:dyDescent="0.2"/>
    <row r="1046772" ht="12.75" customHeight="1" x14ac:dyDescent="0.2"/>
    <row r="1046773" ht="12.75" customHeight="1" x14ac:dyDescent="0.2"/>
    <row r="1046774" ht="12.75" customHeight="1" x14ac:dyDescent="0.2"/>
    <row r="1046775" ht="12.75" customHeight="1" x14ac:dyDescent="0.2"/>
    <row r="1046776" ht="12.75" customHeight="1" x14ac:dyDescent="0.2"/>
    <row r="1046777" ht="12.75" customHeight="1" x14ac:dyDescent="0.2"/>
    <row r="1046778" ht="12.75" customHeight="1" x14ac:dyDescent="0.2"/>
    <row r="1046779" ht="12.75" customHeight="1" x14ac:dyDescent="0.2"/>
    <row r="1046780" ht="12.75" customHeight="1" x14ac:dyDescent="0.2"/>
    <row r="1046781" ht="12.75" customHeight="1" x14ac:dyDescent="0.2"/>
    <row r="1046782" ht="12.75" customHeight="1" x14ac:dyDescent="0.2"/>
    <row r="1046783" ht="12.75" customHeight="1" x14ac:dyDescent="0.2"/>
    <row r="1046784" ht="12.75" customHeight="1" x14ac:dyDescent="0.2"/>
    <row r="1046785" ht="12.75" customHeight="1" x14ac:dyDescent="0.2"/>
    <row r="1046786" ht="12.75" customHeight="1" x14ac:dyDescent="0.2"/>
    <row r="1046787" ht="12.75" customHeight="1" x14ac:dyDescent="0.2"/>
    <row r="1046788" ht="12.75" customHeight="1" x14ac:dyDescent="0.2"/>
    <row r="1046789" ht="12.75" customHeight="1" x14ac:dyDescent="0.2"/>
    <row r="1046790" ht="12.75" customHeight="1" x14ac:dyDescent="0.2"/>
    <row r="1046791" ht="12.75" customHeight="1" x14ac:dyDescent="0.2"/>
    <row r="1046792" ht="12.75" customHeight="1" x14ac:dyDescent="0.2"/>
    <row r="1046793" ht="12.75" customHeight="1" x14ac:dyDescent="0.2"/>
    <row r="1046794" ht="12.75" customHeight="1" x14ac:dyDescent="0.2"/>
    <row r="1046795" ht="12.75" customHeight="1" x14ac:dyDescent="0.2"/>
    <row r="1046796" ht="12.75" customHeight="1" x14ac:dyDescent="0.2"/>
    <row r="1046797" ht="12.75" customHeight="1" x14ac:dyDescent="0.2"/>
    <row r="1046798" ht="12.75" customHeight="1" x14ac:dyDescent="0.2"/>
    <row r="1046799" ht="12.75" customHeight="1" x14ac:dyDescent="0.2"/>
    <row r="1046800" ht="12.75" customHeight="1" x14ac:dyDescent="0.2"/>
    <row r="1046801" ht="12.75" customHeight="1" x14ac:dyDescent="0.2"/>
    <row r="1046802" ht="12.75" customHeight="1" x14ac:dyDescent="0.2"/>
    <row r="1046803" ht="12.75" customHeight="1" x14ac:dyDescent="0.2"/>
    <row r="1046804" ht="12.75" customHeight="1" x14ac:dyDescent="0.2"/>
    <row r="1046805" ht="12.75" customHeight="1" x14ac:dyDescent="0.2"/>
    <row r="1046806" ht="12.75" customHeight="1" x14ac:dyDescent="0.2"/>
    <row r="1046807" ht="12.75" customHeight="1" x14ac:dyDescent="0.2"/>
    <row r="1046808" ht="12.75" customHeight="1" x14ac:dyDescent="0.2"/>
    <row r="1046809" ht="12.75" customHeight="1" x14ac:dyDescent="0.2"/>
    <row r="1046810" ht="12.75" customHeight="1" x14ac:dyDescent="0.2"/>
    <row r="1046811" ht="12.75" customHeight="1" x14ac:dyDescent="0.2"/>
    <row r="1046812" ht="12.75" customHeight="1" x14ac:dyDescent="0.2"/>
    <row r="1046813" ht="12.75" customHeight="1" x14ac:dyDescent="0.2"/>
    <row r="1046814" ht="12.75" customHeight="1" x14ac:dyDescent="0.2"/>
    <row r="1046815" ht="12.75" customHeight="1" x14ac:dyDescent="0.2"/>
    <row r="1046816" ht="12.75" customHeight="1" x14ac:dyDescent="0.2"/>
    <row r="1046817" ht="12.75" customHeight="1" x14ac:dyDescent="0.2"/>
    <row r="1046818" ht="12.75" customHeight="1" x14ac:dyDescent="0.2"/>
    <row r="1046819" ht="12.75" customHeight="1" x14ac:dyDescent="0.2"/>
    <row r="1046820" ht="12.75" customHeight="1" x14ac:dyDescent="0.2"/>
    <row r="1046821" ht="12.75" customHeight="1" x14ac:dyDescent="0.2"/>
    <row r="1046822" ht="12.75" customHeight="1" x14ac:dyDescent="0.2"/>
    <row r="1046823" ht="12.75" customHeight="1" x14ac:dyDescent="0.2"/>
    <row r="1046824" ht="12.75" customHeight="1" x14ac:dyDescent="0.2"/>
    <row r="1046825" ht="12.75" customHeight="1" x14ac:dyDescent="0.2"/>
    <row r="1046826" ht="12.75" customHeight="1" x14ac:dyDescent="0.2"/>
    <row r="1046827" ht="12.75" customHeight="1" x14ac:dyDescent="0.2"/>
    <row r="1046828" ht="12.75" customHeight="1" x14ac:dyDescent="0.2"/>
    <row r="1046829" ht="12.75" customHeight="1" x14ac:dyDescent="0.2"/>
    <row r="1046830" ht="12.75" customHeight="1" x14ac:dyDescent="0.2"/>
    <row r="1046831" ht="12.75" customHeight="1" x14ac:dyDescent="0.2"/>
    <row r="1046832" ht="12.75" customHeight="1" x14ac:dyDescent="0.2"/>
    <row r="1046833" ht="12.75" customHeight="1" x14ac:dyDescent="0.2"/>
    <row r="1046834" ht="12.75" customHeight="1" x14ac:dyDescent="0.2"/>
    <row r="1046835" ht="12.75" customHeight="1" x14ac:dyDescent="0.2"/>
    <row r="1046836" ht="12.75" customHeight="1" x14ac:dyDescent="0.2"/>
    <row r="1046837" ht="12.75" customHeight="1" x14ac:dyDescent="0.2"/>
    <row r="1046838" ht="12.75" customHeight="1" x14ac:dyDescent="0.2"/>
    <row r="1046839" ht="12.75" customHeight="1" x14ac:dyDescent="0.2"/>
    <row r="1046840" ht="12.75" customHeight="1" x14ac:dyDescent="0.2"/>
    <row r="1046841" ht="12.75" customHeight="1" x14ac:dyDescent="0.2"/>
    <row r="1046842" ht="12.75" customHeight="1" x14ac:dyDescent="0.2"/>
    <row r="1046843" ht="12.75" customHeight="1" x14ac:dyDescent="0.2"/>
    <row r="1046844" ht="12.75" customHeight="1" x14ac:dyDescent="0.2"/>
    <row r="1046845" ht="12.75" customHeight="1" x14ac:dyDescent="0.2"/>
    <row r="1046846" ht="12.75" customHeight="1" x14ac:dyDescent="0.2"/>
    <row r="1046847" ht="12.75" customHeight="1" x14ac:dyDescent="0.2"/>
    <row r="1046848" ht="12.75" customHeight="1" x14ac:dyDescent="0.2"/>
    <row r="1046849" ht="12.75" customHeight="1" x14ac:dyDescent="0.2"/>
    <row r="1046850" ht="12.75" customHeight="1" x14ac:dyDescent="0.2"/>
    <row r="1046851" ht="12.75" customHeight="1" x14ac:dyDescent="0.2"/>
    <row r="1046852" ht="12.75" customHeight="1" x14ac:dyDescent="0.2"/>
    <row r="1046853" ht="12.75" customHeight="1" x14ac:dyDescent="0.2"/>
    <row r="1046854" ht="12.75" customHeight="1" x14ac:dyDescent="0.2"/>
    <row r="1046855" ht="12.75" customHeight="1" x14ac:dyDescent="0.2"/>
    <row r="1046856" ht="12.75" customHeight="1" x14ac:dyDescent="0.2"/>
    <row r="1046857" ht="12.75" customHeight="1" x14ac:dyDescent="0.2"/>
    <row r="1046858" ht="12.75" customHeight="1" x14ac:dyDescent="0.2"/>
    <row r="1046859" ht="12.75" customHeight="1" x14ac:dyDescent="0.2"/>
    <row r="1046860" ht="12.75" customHeight="1" x14ac:dyDescent="0.2"/>
    <row r="1046861" ht="12.75" customHeight="1" x14ac:dyDescent="0.2"/>
    <row r="1046862" ht="12.75" customHeight="1" x14ac:dyDescent="0.2"/>
    <row r="1046863" ht="12.75" customHeight="1" x14ac:dyDescent="0.2"/>
    <row r="1046864" ht="12.75" customHeight="1" x14ac:dyDescent="0.2"/>
    <row r="1046865" ht="12.75" customHeight="1" x14ac:dyDescent="0.2"/>
    <row r="1046866" ht="12.75" customHeight="1" x14ac:dyDescent="0.2"/>
    <row r="1046867" ht="12.75" customHeight="1" x14ac:dyDescent="0.2"/>
    <row r="1046868" ht="12.75" customHeight="1" x14ac:dyDescent="0.2"/>
    <row r="1046869" ht="12.75" customHeight="1" x14ac:dyDescent="0.2"/>
    <row r="1046870" ht="12.75" customHeight="1" x14ac:dyDescent="0.2"/>
    <row r="1046871" ht="12.75" customHeight="1" x14ac:dyDescent="0.2"/>
    <row r="1046872" ht="12.75" customHeight="1" x14ac:dyDescent="0.2"/>
    <row r="1046873" ht="12.75" customHeight="1" x14ac:dyDescent="0.2"/>
    <row r="1046874" ht="12.75" customHeight="1" x14ac:dyDescent="0.2"/>
    <row r="1046875" ht="12.75" customHeight="1" x14ac:dyDescent="0.2"/>
    <row r="1046876" ht="12.75" customHeight="1" x14ac:dyDescent="0.2"/>
    <row r="1046877" ht="12.75" customHeight="1" x14ac:dyDescent="0.2"/>
    <row r="1046878" ht="12.75" customHeight="1" x14ac:dyDescent="0.2"/>
    <row r="1046879" ht="12.75" customHeight="1" x14ac:dyDescent="0.2"/>
    <row r="1046880" ht="12.75" customHeight="1" x14ac:dyDescent="0.2"/>
    <row r="1046881" ht="12.75" customHeight="1" x14ac:dyDescent="0.2"/>
    <row r="1046882" ht="12.75" customHeight="1" x14ac:dyDescent="0.2"/>
    <row r="1046883" ht="12.75" customHeight="1" x14ac:dyDescent="0.2"/>
    <row r="1046884" ht="12.75" customHeight="1" x14ac:dyDescent="0.2"/>
    <row r="1046885" ht="12.75" customHeight="1" x14ac:dyDescent="0.2"/>
    <row r="1046886" ht="12.75" customHeight="1" x14ac:dyDescent="0.2"/>
    <row r="1046887" ht="12.75" customHeight="1" x14ac:dyDescent="0.2"/>
    <row r="1046888" ht="12.75" customHeight="1" x14ac:dyDescent="0.2"/>
    <row r="1046889" ht="12.75" customHeight="1" x14ac:dyDescent="0.2"/>
    <row r="1046890" ht="12.75" customHeight="1" x14ac:dyDescent="0.2"/>
    <row r="1046891" ht="12.75" customHeight="1" x14ac:dyDescent="0.2"/>
    <row r="1046892" ht="12.75" customHeight="1" x14ac:dyDescent="0.2"/>
    <row r="1046893" ht="12.75" customHeight="1" x14ac:dyDescent="0.2"/>
    <row r="1046894" ht="12.75" customHeight="1" x14ac:dyDescent="0.2"/>
    <row r="1046895" ht="12.75" customHeight="1" x14ac:dyDescent="0.2"/>
    <row r="1046896" ht="12.75" customHeight="1" x14ac:dyDescent="0.2"/>
    <row r="1046897" ht="12.75" customHeight="1" x14ac:dyDescent="0.2"/>
    <row r="1046898" ht="12.75" customHeight="1" x14ac:dyDescent="0.2"/>
    <row r="1046899" ht="12.75" customHeight="1" x14ac:dyDescent="0.2"/>
    <row r="1046900" ht="12.75" customHeight="1" x14ac:dyDescent="0.2"/>
    <row r="1046901" ht="12.75" customHeight="1" x14ac:dyDescent="0.2"/>
    <row r="1046902" ht="12.75" customHeight="1" x14ac:dyDescent="0.2"/>
    <row r="1046903" ht="12.75" customHeight="1" x14ac:dyDescent="0.2"/>
    <row r="1046904" ht="12.75" customHeight="1" x14ac:dyDescent="0.2"/>
    <row r="1046905" ht="12.75" customHeight="1" x14ac:dyDescent="0.2"/>
    <row r="1046906" ht="12.75" customHeight="1" x14ac:dyDescent="0.2"/>
    <row r="1046907" ht="12.75" customHeight="1" x14ac:dyDescent="0.2"/>
    <row r="1046908" ht="12.75" customHeight="1" x14ac:dyDescent="0.2"/>
    <row r="1046909" ht="12.75" customHeight="1" x14ac:dyDescent="0.2"/>
    <row r="1046910" ht="12.75" customHeight="1" x14ac:dyDescent="0.2"/>
    <row r="1046911" ht="12.75" customHeight="1" x14ac:dyDescent="0.2"/>
    <row r="1046912" ht="12.75" customHeight="1" x14ac:dyDescent="0.2"/>
    <row r="1046913" ht="12.75" customHeight="1" x14ac:dyDescent="0.2"/>
    <row r="1046914" ht="12.75" customHeight="1" x14ac:dyDescent="0.2"/>
    <row r="1046915" ht="12.75" customHeight="1" x14ac:dyDescent="0.2"/>
    <row r="1046916" ht="12.75" customHeight="1" x14ac:dyDescent="0.2"/>
    <row r="1046917" ht="12.75" customHeight="1" x14ac:dyDescent="0.2"/>
    <row r="1046918" ht="12.75" customHeight="1" x14ac:dyDescent="0.2"/>
    <row r="1046919" ht="12.75" customHeight="1" x14ac:dyDescent="0.2"/>
    <row r="1046920" ht="12.75" customHeight="1" x14ac:dyDescent="0.2"/>
    <row r="1046921" ht="12.75" customHeight="1" x14ac:dyDescent="0.2"/>
    <row r="1046922" ht="12.75" customHeight="1" x14ac:dyDescent="0.2"/>
    <row r="1046923" ht="12.75" customHeight="1" x14ac:dyDescent="0.2"/>
    <row r="1046924" ht="12.75" customHeight="1" x14ac:dyDescent="0.2"/>
    <row r="1046925" ht="12.75" customHeight="1" x14ac:dyDescent="0.2"/>
    <row r="1046926" ht="12.75" customHeight="1" x14ac:dyDescent="0.2"/>
    <row r="1046927" ht="12.75" customHeight="1" x14ac:dyDescent="0.2"/>
    <row r="1046928" ht="12.75" customHeight="1" x14ac:dyDescent="0.2"/>
    <row r="1046929" ht="12.75" customHeight="1" x14ac:dyDescent="0.2"/>
    <row r="1046930" ht="12.75" customHeight="1" x14ac:dyDescent="0.2"/>
    <row r="1046931" ht="12.75" customHeight="1" x14ac:dyDescent="0.2"/>
    <row r="1046932" ht="12.75" customHeight="1" x14ac:dyDescent="0.2"/>
    <row r="1046933" ht="12.75" customHeight="1" x14ac:dyDescent="0.2"/>
    <row r="1046934" ht="12.75" customHeight="1" x14ac:dyDescent="0.2"/>
    <row r="1046935" ht="12.75" customHeight="1" x14ac:dyDescent="0.2"/>
    <row r="1046936" ht="12.75" customHeight="1" x14ac:dyDescent="0.2"/>
    <row r="1046937" ht="12.75" customHeight="1" x14ac:dyDescent="0.2"/>
    <row r="1046938" ht="12.75" customHeight="1" x14ac:dyDescent="0.2"/>
    <row r="1046939" ht="12.75" customHeight="1" x14ac:dyDescent="0.2"/>
    <row r="1046940" ht="12.75" customHeight="1" x14ac:dyDescent="0.2"/>
    <row r="1046941" ht="12.75" customHeight="1" x14ac:dyDescent="0.2"/>
    <row r="1046942" ht="12.75" customHeight="1" x14ac:dyDescent="0.2"/>
    <row r="1046943" ht="12.75" customHeight="1" x14ac:dyDescent="0.2"/>
    <row r="1046944" ht="12.75" customHeight="1" x14ac:dyDescent="0.2"/>
    <row r="1046945" ht="12.75" customHeight="1" x14ac:dyDescent="0.2"/>
    <row r="1046946" ht="12.75" customHeight="1" x14ac:dyDescent="0.2"/>
    <row r="1046947" ht="12.75" customHeight="1" x14ac:dyDescent="0.2"/>
    <row r="1046948" ht="12.75" customHeight="1" x14ac:dyDescent="0.2"/>
    <row r="1046949" ht="12.75" customHeight="1" x14ac:dyDescent="0.2"/>
    <row r="1046950" ht="12.75" customHeight="1" x14ac:dyDescent="0.2"/>
    <row r="1046951" ht="12.75" customHeight="1" x14ac:dyDescent="0.2"/>
    <row r="1046952" ht="12.75" customHeight="1" x14ac:dyDescent="0.2"/>
    <row r="1046953" ht="12.75" customHeight="1" x14ac:dyDescent="0.2"/>
    <row r="1046954" ht="12.75" customHeight="1" x14ac:dyDescent="0.2"/>
    <row r="1046955" ht="12.75" customHeight="1" x14ac:dyDescent="0.2"/>
    <row r="1046956" ht="12.75" customHeight="1" x14ac:dyDescent="0.2"/>
    <row r="1046957" ht="12.75" customHeight="1" x14ac:dyDescent="0.2"/>
    <row r="1046958" ht="12.75" customHeight="1" x14ac:dyDescent="0.2"/>
    <row r="1046959" ht="12.75" customHeight="1" x14ac:dyDescent="0.2"/>
    <row r="1046960" ht="12.75" customHeight="1" x14ac:dyDescent="0.2"/>
    <row r="1046961" ht="12.75" customHeight="1" x14ac:dyDescent="0.2"/>
    <row r="1046962" ht="12.75" customHeight="1" x14ac:dyDescent="0.2"/>
    <row r="1046963" ht="12.75" customHeight="1" x14ac:dyDescent="0.2"/>
    <row r="1046964" ht="12.75" customHeight="1" x14ac:dyDescent="0.2"/>
    <row r="1046965" ht="12.75" customHeight="1" x14ac:dyDescent="0.2"/>
    <row r="1046966" ht="12.75" customHeight="1" x14ac:dyDescent="0.2"/>
    <row r="1046967" ht="12.75" customHeight="1" x14ac:dyDescent="0.2"/>
    <row r="1046968" ht="12.75" customHeight="1" x14ac:dyDescent="0.2"/>
    <row r="1046969" ht="12.75" customHeight="1" x14ac:dyDescent="0.2"/>
    <row r="1046970" ht="12.75" customHeight="1" x14ac:dyDescent="0.2"/>
    <row r="1046971" ht="12.75" customHeight="1" x14ac:dyDescent="0.2"/>
    <row r="1046972" ht="12.75" customHeight="1" x14ac:dyDescent="0.2"/>
    <row r="1046973" ht="12.75" customHeight="1" x14ac:dyDescent="0.2"/>
    <row r="1046974" ht="12.75" customHeight="1" x14ac:dyDescent="0.2"/>
    <row r="1046975" ht="12.75" customHeight="1" x14ac:dyDescent="0.2"/>
    <row r="1046976" ht="12.75" customHeight="1" x14ac:dyDescent="0.2"/>
    <row r="1046977" ht="12.75" customHeight="1" x14ac:dyDescent="0.2"/>
    <row r="1046978" ht="12.75" customHeight="1" x14ac:dyDescent="0.2"/>
    <row r="1046979" ht="12.75" customHeight="1" x14ac:dyDescent="0.2"/>
    <row r="1046980" ht="12.75" customHeight="1" x14ac:dyDescent="0.2"/>
    <row r="1046981" ht="12.75" customHeight="1" x14ac:dyDescent="0.2"/>
    <row r="1046982" ht="12.75" customHeight="1" x14ac:dyDescent="0.2"/>
    <row r="1046983" ht="12.75" customHeight="1" x14ac:dyDescent="0.2"/>
    <row r="1046984" ht="12.75" customHeight="1" x14ac:dyDescent="0.2"/>
    <row r="1046985" ht="12.75" customHeight="1" x14ac:dyDescent="0.2"/>
    <row r="1046986" ht="12.75" customHeight="1" x14ac:dyDescent="0.2"/>
    <row r="1046987" ht="12.75" customHeight="1" x14ac:dyDescent="0.2"/>
    <row r="1046988" ht="12.75" customHeight="1" x14ac:dyDescent="0.2"/>
    <row r="1046989" ht="12.75" customHeight="1" x14ac:dyDescent="0.2"/>
    <row r="1046990" ht="12.75" customHeight="1" x14ac:dyDescent="0.2"/>
    <row r="1046991" ht="12.75" customHeight="1" x14ac:dyDescent="0.2"/>
    <row r="1046992" ht="12.75" customHeight="1" x14ac:dyDescent="0.2"/>
    <row r="1046993" ht="12.75" customHeight="1" x14ac:dyDescent="0.2"/>
    <row r="1046994" ht="12.75" customHeight="1" x14ac:dyDescent="0.2"/>
    <row r="1046995" ht="12.75" customHeight="1" x14ac:dyDescent="0.2"/>
    <row r="1046996" ht="12.75" customHeight="1" x14ac:dyDescent="0.2"/>
    <row r="1046997" ht="12.75" customHeight="1" x14ac:dyDescent="0.2"/>
    <row r="1046998" ht="12.75" customHeight="1" x14ac:dyDescent="0.2"/>
    <row r="1046999" ht="12.75" customHeight="1" x14ac:dyDescent="0.2"/>
    <row r="1047000" ht="12.75" customHeight="1" x14ac:dyDescent="0.2"/>
    <row r="1047001" ht="12.75" customHeight="1" x14ac:dyDescent="0.2"/>
    <row r="1047002" ht="12.75" customHeight="1" x14ac:dyDescent="0.2"/>
    <row r="1047003" ht="12.75" customHeight="1" x14ac:dyDescent="0.2"/>
    <row r="1047004" ht="12.75" customHeight="1" x14ac:dyDescent="0.2"/>
    <row r="1047005" ht="12.75" customHeight="1" x14ac:dyDescent="0.2"/>
    <row r="1047006" ht="12.75" customHeight="1" x14ac:dyDescent="0.2"/>
    <row r="1047007" ht="12.75" customHeight="1" x14ac:dyDescent="0.2"/>
    <row r="1047008" ht="12.75" customHeight="1" x14ac:dyDescent="0.2"/>
    <row r="1047009" ht="12.75" customHeight="1" x14ac:dyDescent="0.2"/>
    <row r="1047010" ht="12.75" customHeight="1" x14ac:dyDescent="0.2"/>
    <row r="1047011" ht="12.75" customHeight="1" x14ac:dyDescent="0.2"/>
    <row r="1047012" ht="12.75" customHeight="1" x14ac:dyDescent="0.2"/>
    <row r="1047013" ht="12.75" customHeight="1" x14ac:dyDescent="0.2"/>
    <row r="1047014" ht="12.75" customHeight="1" x14ac:dyDescent="0.2"/>
    <row r="1047015" ht="12.75" customHeight="1" x14ac:dyDescent="0.2"/>
    <row r="1047016" ht="12.75" customHeight="1" x14ac:dyDescent="0.2"/>
    <row r="1047017" ht="12.75" customHeight="1" x14ac:dyDescent="0.2"/>
    <row r="1047018" ht="12.75" customHeight="1" x14ac:dyDescent="0.2"/>
    <row r="1047019" ht="12.75" customHeight="1" x14ac:dyDescent="0.2"/>
    <row r="1047020" ht="12.75" customHeight="1" x14ac:dyDescent="0.2"/>
    <row r="1047021" ht="12.75" customHeight="1" x14ac:dyDescent="0.2"/>
    <row r="1047022" ht="12.75" customHeight="1" x14ac:dyDescent="0.2"/>
    <row r="1047023" ht="12.75" customHeight="1" x14ac:dyDescent="0.2"/>
    <row r="1047024" ht="12.75" customHeight="1" x14ac:dyDescent="0.2"/>
    <row r="1047025" ht="12.75" customHeight="1" x14ac:dyDescent="0.2"/>
    <row r="1047026" ht="12.75" customHeight="1" x14ac:dyDescent="0.2"/>
    <row r="1047027" ht="12.75" customHeight="1" x14ac:dyDescent="0.2"/>
    <row r="1047028" ht="12.75" customHeight="1" x14ac:dyDescent="0.2"/>
    <row r="1047029" ht="12.75" customHeight="1" x14ac:dyDescent="0.2"/>
    <row r="1047030" ht="12.75" customHeight="1" x14ac:dyDescent="0.2"/>
    <row r="1047031" ht="12.75" customHeight="1" x14ac:dyDescent="0.2"/>
    <row r="1047032" ht="12.75" customHeight="1" x14ac:dyDescent="0.2"/>
    <row r="1047033" ht="12.75" customHeight="1" x14ac:dyDescent="0.2"/>
    <row r="1047034" ht="12.75" customHeight="1" x14ac:dyDescent="0.2"/>
    <row r="1047035" ht="12.75" customHeight="1" x14ac:dyDescent="0.2"/>
    <row r="1047036" ht="12.75" customHeight="1" x14ac:dyDescent="0.2"/>
    <row r="1047037" ht="12.75" customHeight="1" x14ac:dyDescent="0.2"/>
    <row r="1047038" ht="12.75" customHeight="1" x14ac:dyDescent="0.2"/>
    <row r="1047039" ht="12.75" customHeight="1" x14ac:dyDescent="0.2"/>
    <row r="1047040" ht="12.75" customHeight="1" x14ac:dyDescent="0.2"/>
    <row r="1047041" ht="12.75" customHeight="1" x14ac:dyDescent="0.2"/>
    <row r="1047042" ht="12.75" customHeight="1" x14ac:dyDescent="0.2"/>
    <row r="1047043" ht="12.75" customHeight="1" x14ac:dyDescent="0.2"/>
    <row r="1047044" ht="12.75" customHeight="1" x14ac:dyDescent="0.2"/>
    <row r="1047045" ht="12.75" customHeight="1" x14ac:dyDescent="0.2"/>
    <row r="1047046" ht="12.75" customHeight="1" x14ac:dyDescent="0.2"/>
    <row r="1047047" ht="12.75" customHeight="1" x14ac:dyDescent="0.2"/>
    <row r="1047048" ht="12.75" customHeight="1" x14ac:dyDescent="0.2"/>
    <row r="1047049" ht="12.75" customHeight="1" x14ac:dyDescent="0.2"/>
    <row r="1047050" ht="12.75" customHeight="1" x14ac:dyDescent="0.2"/>
    <row r="1047051" ht="12.75" customHeight="1" x14ac:dyDescent="0.2"/>
    <row r="1047052" ht="12.75" customHeight="1" x14ac:dyDescent="0.2"/>
    <row r="1047053" ht="12.75" customHeight="1" x14ac:dyDescent="0.2"/>
    <row r="1047054" ht="12.75" customHeight="1" x14ac:dyDescent="0.2"/>
    <row r="1047055" ht="12.75" customHeight="1" x14ac:dyDescent="0.2"/>
    <row r="1047056" ht="12.75" customHeight="1" x14ac:dyDescent="0.2"/>
    <row r="1047057" ht="12.75" customHeight="1" x14ac:dyDescent="0.2"/>
    <row r="1047058" ht="12.75" customHeight="1" x14ac:dyDescent="0.2"/>
    <row r="1047059" ht="12.75" customHeight="1" x14ac:dyDescent="0.2"/>
    <row r="1047060" ht="12.75" customHeight="1" x14ac:dyDescent="0.2"/>
    <row r="1047061" ht="12.75" customHeight="1" x14ac:dyDescent="0.2"/>
    <row r="1047062" ht="12.75" customHeight="1" x14ac:dyDescent="0.2"/>
    <row r="1047063" ht="12.75" customHeight="1" x14ac:dyDescent="0.2"/>
    <row r="1047064" ht="12.75" customHeight="1" x14ac:dyDescent="0.2"/>
    <row r="1047065" ht="12.75" customHeight="1" x14ac:dyDescent="0.2"/>
    <row r="1047066" ht="12.75" customHeight="1" x14ac:dyDescent="0.2"/>
    <row r="1047067" ht="12.75" customHeight="1" x14ac:dyDescent="0.2"/>
    <row r="1047068" ht="12.75" customHeight="1" x14ac:dyDescent="0.2"/>
    <row r="1047069" ht="12.75" customHeight="1" x14ac:dyDescent="0.2"/>
    <row r="1047070" ht="12.75" customHeight="1" x14ac:dyDescent="0.2"/>
    <row r="1047071" ht="12.75" customHeight="1" x14ac:dyDescent="0.2"/>
    <row r="1047072" ht="12.75" customHeight="1" x14ac:dyDescent="0.2"/>
    <row r="1047073" ht="12.75" customHeight="1" x14ac:dyDescent="0.2"/>
    <row r="1047074" ht="12.75" customHeight="1" x14ac:dyDescent="0.2"/>
    <row r="1047075" ht="12.75" customHeight="1" x14ac:dyDescent="0.2"/>
    <row r="1047076" ht="12.75" customHeight="1" x14ac:dyDescent="0.2"/>
    <row r="1047077" ht="12.75" customHeight="1" x14ac:dyDescent="0.2"/>
    <row r="1047078" ht="12.75" customHeight="1" x14ac:dyDescent="0.2"/>
    <row r="1047079" ht="12.75" customHeight="1" x14ac:dyDescent="0.2"/>
    <row r="1047080" ht="12.75" customHeight="1" x14ac:dyDescent="0.2"/>
    <row r="1047081" ht="12.75" customHeight="1" x14ac:dyDescent="0.2"/>
    <row r="1047082" ht="12.75" customHeight="1" x14ac:dyDescent="0.2"/>
    <row r="1047083" ht="12.75" customHeight="1" x14ac:dyDescent="0.2"/>
    <row r="1047084" ht="12.75" customHeight="1" x14ac:dyDescent="0.2"/>
    <row r="1047085" ht="12.75" customHeight="1" x14ac:dyDescent="0.2"/>
    <row r="1047086" ht="12.75" customHeight="1" x14ac:dyDescent="0.2"/>
    <row r="1047087" ht="12.75" customHeight="1" x14ac:dyDescent="0.2"/>
    <row r="1047088" ht="12.75" customHeight="1" x14ac:dyDescent="0.2"/>
    <row r="1047089" ht="12.75" customHeight="1" x14ac:dyDescent="0.2"/>
    <row r="1047090" ht="12.75" customHeight="1" x14ac:dyDescent="0.2"/>
    <row r="1047091" ht="12.75" customHeight="1" x14ac:dyDescent="0.2"/>
    <row r="1047092" ht="12.75" customHeight="1" x14ac:dyDescent="0.2"/>
    <row r="1047093" ht="12.75" customHeight="1" x14ac:dyDescent="0.2"/>
    <row r="1047094" ht="12.75" customHeight="1" x14ac:dyDescent="0.2"/>
    <row r="1047095" ht="12.75" customHeight="1" x14ac:dyDescent="0.2"/>
    <row r="1047096" ht="12.75" customHeight="1" x14ac:dyDescent="0.2"/>
    <row r="1047097" ht="12.75" customHeight="1" x14ac:dyDescent="0.2"/>
    <row r="1047098" ht="12.75" customHeight="1" x14ac:dyDescent="0.2"/>
    <row r="1047099" ht="12.75" customHeight="1" x14ac:dyDescent="0.2"/>
    <row r="1047100" ht="12.75" customHeight="1" x14ac:dyDescent="0.2"/>
    <row r="1047101" ht="12.75" customHeight="1" x14ac:dyDescent="0.2"/>
    <row r="1047102" ht="12.75" customHeight="1" x14ac:dyDescent="0.2"/>
    <row r="1047103" ht="12.75" customHeight="1" x14ac:dyDescent="0.2"/>
    <row r="1047104" ht="12.75" customHeight="1" x14ac:dyDescent="0.2"/>
    <row r="1047105" ht="12.75" customHeight="1" x14ac:dyDescent="0.2"/>
    <row r="1047106" ht="12.75" customHeight="1" x14ac:dyDescent="0.2"/>
    <row r="1047107" ht="12.75" customHeight="1" x14ac:dyDescent="0.2"/>
    <row r="1047108" ht="12.75" customHeight="1" x14ac:dyDescent="0.2"/>
    <row r="1047109" ht="12.75" customHeight="1" x14ac:dyDescent="0.2"/>
    <row r="1047110" ht="12.75" customHeight="1" x14ac:dyDescent="0.2"/>
    <row r="1047111" ht="12.75" customHeight="1" x14ac:dyDescent="0.2"/>
    <row r="1047112" ht="12.75" customHeight="1" x14ac:dyDescent="0.2"/>
    <row r="1047113" ht="12.75" customHeight="1" x14ac:dyDescent="0.2"/>
    <row r="1047114" ht="12.75" customHeight="1" x14ac:dyDescent="0.2"/>
    <row r="1047115" ht="12.75" customHeight="1" x14ac:dyDescent="0.2"/>
    <row r="1047116" ht="12.75" customHeight="1" x14ac:dyDescent="0.2"/>
    <row r="1047117" ht="12.75" customHeight="1" x14ac:dyDescent="0.2"/>
    <row r="1047118" ht="12.75" customHeight="1" x14ac:dyDescent="0.2"/>
    <row r="1047119" ht="12.75" customHeight="1" x14ac:dyDescent="0.2"/>
    <row r="1047120" ht="12.75" customHeight="1" x14ac:dyDescent="0.2"/>
    <row r="1047121" ht="12.75" customHeight="1" x14ac:dyDescent="0.2"/>
    <row r="1047122" ht="12.75" customHeight="1" x14ac:dyDescent="0.2"/>
    <row r="1047123" ht="12.75" customHeight="1" x14ac:dyDescent="0.2"/>
    <row r="1047124" ht="12.75" customHeight="1" x14ac:dyDescent="0.2"/>
    <row r="1047125" ht="12.75" customHeight="1" x14ac:dyDescent="0.2"/>
    <row r="1047126" ht="12.75" customHeight="1" x14ac:dyDescent="0.2"/>
    <row r="1047127" ht="12.75" customHeight="1" x14ac:dyDescent="0.2"/>
    <row r="1047128" ht="12.75" customHeight="1" x14ac:dyDescent="0.2"/>
    <row r="1047129" ht="12.75" customHeight="1" x14ac:dyDescent="0.2"/>
    <row r="1047130" ht="12.75" customHeight="1" x14ac:dyDescent="0.2"/>
    <row r="1047131" ht="12.75" customHeight="1" x14ac:dyDescent="0.2"/>
    <row r="1047132" ht="12.75" customHeight="1" x14ac:dyDescent="0.2"/>
    <row r="1047133" ht="12.75" customHeight="1" x14ac:dyDescent="0.2"/>
    <row r="1047134" ht="12.75" customHeight="1" x14ac:dyDescent="0.2"/>
    <row r="1047135" ht="12.75" customHeight="1" x14ac:dyDescent="0.2"/>
    <row r="1047136" ht="12.75" customHeight="1" x14ac:dyDescent="0.2"/>
    <row r="1047137" ht="12.75" customHeight="1" x14ac:dyDescent="0.2"/>
    <row r="1047138" ht="12.75" customHeight="1" x14ac:dyDescent="0.2"/>
    <row r="1047139" ht="12.75" customHeight="1" x14ac:dyDescent="0.2"/>
    <row r="1047140" ht="12.75" customHeight="1" x14ac:dyDescent="0.2"/>
    <row r="1047141" ht="12.75" customHeight="1" x14ac:dyDescent="0.2"/>
    <row r="1047142" ht="12.75" customHeight="1" x14ac:dyDescent="0.2"/>
    <row r="1047143" ht="12.75" customHeight="1" x14ac:dyDescent="0.2"/>
    <row r="1047144" ht="12.75" customHeight="1" x14ac:dyDescent="0.2"/>
    <row r="1047145" ht="12.75" customHeight="1" x14ac:dyDescent="0.2"/>
    <row r="1047146" ht="12.75" customHeight="1" x14ac:dyDescent="0.2"/>
    <row r="1047147" ht="12.75" customHeight="1" x14ac:dyDescent="0.2"/>
    <row r="1047148" ht="12.75" customHeight="1" x14ac:dyDescent="0.2"/>
    <row r="1047149" ht="12.75" customHeight="1" x14ac:dyDescent="0.2"/>
    <row r="1047150" ht="12.75" customHeight="1" x14ac:dyDescent="0.2"/>
    <row r="1047151" ht="12.75" customHeight="1" x14ac:dyDescent="0.2"/>
    <row r="1047152" ht="12.75" customHeight="1" x14ac:dyDescent="0.2"/>
    <row r="1047153" ht="12.75" customHeight="1" x14ac:dyDescent="0.2"/>
    <row r="1047154" ht="12.75" customHeight="1" x14ac:dyDescent="0.2"/>
    <row r="1047155" ht="12.75" customHeight="1" x14ac:dyDescent="0.2"/>
    <row r="1047156" ht="12.75" customHeight="1" x14ac:dyDescent="0.2"/>
    <row r="1047157" ht="12.75" customHeight="1" x14ac:dyDescent="0.2"/>
    <row r="1047158" ht="12.75" customHeight="1" x14ac:dyDescent="0.2"/>
    <row r="1047159" ht="12.75" customHeight="1" x14ac:dyDescent="0.2"/>
    <row r="1047160" ht="12.75" customHeight="1" x14ac:dyDescent="0.2"/>
    <row r="1047161" ht="12.75" customHeight="1" x14ac:dyDescent="0.2"/>
    <row r="1047162" ht="12.75" customHeight="1" x14ac:dyDescent="0.2"/>
    <row r="1047163" ht="12.75" customHeight="1" x14ac:dyDescent="0.2"/>
    <row r="1047164" ht="12.75" customHeight="1" x14ac:dyDescent="0.2"/>
    <row r="1047165" ht="12.75" customHeight="1" x14ac:dyDescent="0.2"/>
    <row r="1047166" ht="12.75" customHeight="1" x14ac:dyDescent="0.2"/>
    <row r="1047167" ht="12.75" customHeight="1" x14ac:dyDescent="0.2"/>
    <row r="1047168" ht="12.75" customHeight="1" x14ac:dyDescent="0.2"/>
    <row r="1047169" ht="12.75" customHeight="1" x14ac:dyDescent="0.2"/>
    <row r="1047170" ht="12.75" customHeight="1" x14ac:dyDescent="0.2"/>
    <row r="1047171" ht="12.75" customHeight="1" x14ac:dyDescent="0.2"/>
    <row r="1047172" ht="12.75" customHeight="1" x14ac:dyDescent="0.2"/>
    <row r="1047173" ht="12.75" customHeight="1" x14ac:dyDescent="0.2"/>
    <row r="1047174" ht="12.75" customHeight="1" x14ac:dyDescent="0.2"/>
    <row r="1047175" ht="12.75" customHeight="1" x14ac:dyDescent="0.2"/>
    <row r="1047176" ht="12.75" customHeight="1" x14ac:dyDescent="0.2"/>
    <row r="1047177" ht="12.75" customHeight="1" x14ac:dyDescent="0.2"/>
    <row r="1047178" ht="12.75" customHeight="1" x14ac:dyDescent="0.2"/>
    <row r="1047179" ht="12.75" customHeight="1" x14ac:dyDescent="0.2"/>
    <row r="1047180" ht="12.75" customHeight="1" x14ac:dyDescent="0.2"/>
    <row r="1047181" ht="12.75" customHeight="1" x14ac:dyDescent="0.2"/>
    <row r="1047182" ht="12.75" customHeight="1" x14ac:dyDescent="0.2"/>
    <row r="1047183" ht="12.75" customHeight="1" x14ac:dyDescent="0.2"/>
    <row r="1047184" ht="12.75" customHeight="1" x14ac:dyDescent="0.2"/>
    <row r="1047185" ht="12.75" customHeight="1" x14ac:dyDescent="0.2"/>
    <row r="1047186" ht="12.75" customHeight="1" x14ac:dyDescent="0.2"/>
    <row r="1047187" ht="12.75" customHeight="1" x14ac:dyDescent="0.2"/>
    <row r="1047188" ht="12.75" customHeight="1" x14ac:dyDescent="0.2"/>
    <row r="1047189" ht="12.75" customHeight="1" x14ac:dyDescent="0.2"/>
    <row r="1047190" ht="12.75" customHeight="1" x14ac:dyDescent="0.2"/>
    <row r="1047191" ht="12.75" customHeight="1" x14ac:dyDescent="0.2"/>
    <row r="1047192" ht="12.75" customHeight="1" x14ac:dyDescent="0.2"/>
    <row r="1047193" ht="12.75" customHeight="1" x14ac:dyDescent="0.2"/>
    <row r="1047194" ht="12.75" customHeight="1" x14ac:dyDescent="0.2"/>
    <row r="1047195" ht="12.75" customHeight="1" x14ac:dyDescent="0.2"/>
    <row r="1047196" ht="12.75" customHeight="1" x14ac:dyDescent="0.2"/>
    <row r="1047197" ht="12.75" customHeight="1" x14ac:dyDescent="0.2"/>
    <row r="1047198" ht="12.75" customHeight="1" x14ac:dyDescent="0.2"/>
    <row r="1047199" ht="12.75" customHeight="1" x14ac:dyDescent="0.2"/>
    <row r="1047200" ht="12.75" customHeight="1" x14ac:dyDescent="0.2"/>
    <row r="1047201" ht="12.75" customHeight="1" x14ac:dyDescent="0.2"/>
    <row r="1047202" ht="12.75" customHeight="1" x14ac:dyDescent="0.2"/>
    <row r="1047203" ht="12.75" customHeight="1" x14ac:dyDescent="0.2"/>
    <row r="1047204" ht="12.75" customHeight="1" x14ac:dyDescent="0.2"/>
    <row r="1047205" ht="12.75" customHeight="1" x14ac:dyDescent="0.2"/>
    <row r="1047206" ht="12.75" customHeight="1" x14ac:dyDescent="0.2"/>
    <row r="1047207" ht="12.75" customHeight="1" x14ac:dyDescent="0.2"/>
    <row r="1047208" ht="12.75" customHeight="1" x14ac:dyDescent="0.2"/>
    <row r="1047209" ht="12.75" customHeight="1" x14ac:dyDescent="0.2"/>
    <row r="1047210" ht="12.75" customHeight="1" x14ac:dyDescent="0.2"/>
    <row r="1047211" ht="12.75" customHeight="1" x14ac:dyDescent="0.2"/>
    <row r="1047212" ht="12.75" customHeight="1" x14ac:dyDescent="0.2"/>
    <row r="1047213" ht="12.75" customHeight="1" x14ac:dyDescent="0.2"/>
    <row r="1047214" ht="12.75" customHeight="1" x14ac:dyDescent="0.2"/>
    <row r="1047215" ht="12.75" customHeight="1" x14ac:dyDescent="0.2"/>
    <row r="1047216" ht="12.75" customHeight="1" x14ac:dyDescent="0.2"/>
    <row r="1047217" ht="12.75" customHeight="1" x14ac:dyDescent="0.2"/>
    <row r="1047218" ht="12.75" customHeight="1" x14ac:dyDescent="0.2"/>
    <row r="1047219" ht="12.75" customHeight="1" x14ac:dyDescent="0.2"/>
    <row r="1047220" ht="12.75" customHeight="1" x14ac:dyDescent="0.2"/>
    <row r="1047221" ht="12.75" customHeight="1" x14ac:dyDescent="0.2"/>
    <row r="1047222" ht="12.75" customHeight="1" x14ac:dyDescent="0.2"/>
    <row r="1047223" ht="12.75" customHeight="1" x14ac:dyDescent="0.2"/>
    <row r="1047224" ht="12.75" customHeight="1" x14ac:dyDescent="0.2"/>
    <row r="1047225" ht="12.75" customHeight="1" x14ac:dyDescent="0.2"/>
    <row r="1047226" ht="12.75" customHeight="1" x14ac:dyDescent="0.2"/>
    <row r="1047227" ht="12.75" customHeight="1" x14ac:dyDescent="0.2"/>
    <row r="1047228" ht="12.75" customHeight="1" x14ac:dyDescent="0.2"/>
    <row r="1047229" ht="12.75" customHeight="1" x14ac:dyDescent="0.2"/>
    <row r="1047230" ht="12.75" customHeight="1" x14ac:dyDescent="0.2"/>
    <row r="1047231" ht="12.75" customHeight="1" x14ac:dyDescent="0.2"/>
    <row r="1047232" ht="12.75" customHeight="1" x14ac:dyDescent="0.2"/>
    <row r="1047233" ht="12.75" customHeight="1" x14ac:dyDescent="0.2"/>
    <row r="1047234" ht="12.75" customHeight="1" x14ac:dyDescent="0.2"/>
    <row r="1047235" ht="12.75" customHeight="1" x14ac:dyDescent="0.2"/>
    <row r="1047236" ht="12.75" customHeight="1" x14ac:dyDescent="0.2"/>
    <row r="1047237" ht="12.75" customHeight="1" x14ac:dyDescent="0.2"/>
    <row r="1047238" ht="12.75" customHeight="1" x14ac:dyDescent="0.2"/>
    <row r="1047239" ht="12.75" customHeight="1" x14ac:dyDescent="0.2"/>
    <row r="1047240" ht="12.75" customHeight="1" x14ac:dyDescent="0.2"/>
    <row r="1047241" ht="12.75" customHeight="1" x14ac:dyDescent="0.2"/>
    <row r="1047242" ht="12.75" customHeight="1" x14ac:dyDescent="0.2"/>
    <row r="1047243" ht="12.75" customHeight="1" x14ac:dyDescent="0.2"/>
    <row r="1047244" ht="12.75" customHeight="1" x14ac:dyDescent="0.2"/>
    <row r="1047245" ht="12.75" customHeight="1" x14ac:dyDescent="0.2"/>
    <row r="1047246" ht="12.75" customHeight="1" x14ac:dyDescent="0.2"/>
    <row r="1047247" ht="12.75" customHeight="1" x14ac:dyDescent="0.2"/>
    <row r="1047248" ht="12.75" customHeight="1" x14ac:dyDescent="0.2"/>
    <row r="1047249" ht="12.75" customHeight="1" x14ac:dyDescent="0.2"/>
    <row r="1047250" ht="12.75" customHeight="1" x14ac:dyDescent="0.2"/>
    <row r="1047251" ht="12.75" customHeight="1" x14ac:dyDescent="0.2"/>
    <row r="1047252" ht="12.75" customHeight="1" x14ac:dyDescent="0.2"/>
    <row r="1047253" ht="12.75" customHeight="1" x14ac:dyDescent="0.2"/>
    <row r="1047254" ht="12.75" customHeight="1" x14ac:dyDescent="0.2"/>
    <row r="1047255" ht="12.75" customHeight="1" x14ac:dyDescent="0.2"/>
    <row r="1047256" ht="12.75" customHeight="1" x14ac:dyDescent="0.2"/>
    <row r="1047257" ht="12.75" customHeight="1" x14ac:dyDescent="0.2"/>
    <row r="1047258" ht="12.75" customHeight="1" x14ac:dyDescent="0.2"/>
    <row r="1047259" ht="12.75" customHeight="1" x14ac:dyDescent="0.2"/>
    <row r="1047260" ht="12.75" customHeight="1" x14ac:dyDescent="0.2"/>
    <row r="1047261" ht="12.75" customHeight="1" x14ac:dyDescent="0.2"/>
    <row r="1047262" ht="12.75" customHeight="1" x14ac:dyDescent="0.2"/>
    <row r="1047263" ht="12.75" customHeight="1" x14ac:dyDescent="0.2"/>
    <row r="1047264" ht="12.75" customHeight="1" x14ac:dyDescent="0.2"/>
    <row r="1047265" ht="12.75" customHeight="1" x14ac:dyDescent="0.2"/>
    <row r="1047266" ht="12.75" customHeight="1" x14ac:dyDescent="0.2"/>
    <row r="1047267" ht="12.75" customHeight="1" x14ac:dyDescent="0.2"/>
    <row r="1047268" ht="12.75" customHeight="1" x14ac:dyDescent="0.2"/>
    <row r="1047269" ht="12.75" customHeight="1" x14ac:dyDescent="0.2"/>
    <row r="1047270" ht="12.75" customHeight="1" x14ac:dyDescent="0.2"/>
    <row r="1047271" ht="12.75" customHeight="1" x14ac:dyDescent="0.2"/>
    <row r="1047272" ht="12.75" customHeight="1" x14ac:dyDescent="0.2"/>
    <row r="1047273" ht="12.75" customHeight="1" x14ac:dyDescent="0.2"/>
    <row r="1047274" ht="12.75" customHeight="1" x14ac:dyDescent="0.2"/>
    <row r="1047275" ht="12.75" customHeight="1" x14ac:dyDescent="0.2"/>
    <row r="1047276" ht="12.75" customHeight="1" x14ac:dyDescent="0.2"/>
    <row r="1047277" ht="12.75" customHeight="1" x14ac:dyDescent="0.2"/>
    <row r="1047278" ht="12.75" customHeight="1" x14ac:dyDescent="0.2"/>
    <row r="1047279" ht="12.75" customHeight="1" x14ac:dyDescent="0.2"/>
    <row r="1047280" ht="12.75" customHeight="1" x14ac:dyDescent="0.2"/>
    <row r="1047281" ht="12.75" customHeight="1" x14ac:dyDescent="0.2"/>
    <row r="1047282" ht="12.75" customHeight="1" x14ac:dyDescent="0.2"/>
    <row r="1047283" ht="12.75" customHeight="1" x14ac:dyDescent="0.2"/>
    <row r="1047284" ht="12.75" customHeight="1" x14ac:dyDescent="0.2"/>
    <row r="1047285" ht="12.75" customHeight="1" x14ac:dyDescent="0.2"/>
    <row r="1047286" ht="12.75" customHeight="1" x14ac:dyDescent="0.2"/>
    <row r="1047287" ht="12.75" customHeight="1" x14ac:dyDescent="0.2"/>
    <row r="1047288" ht="12.75" customHeight="1" x14ac:dyDescent="0.2"/>
    <row r="1047289" ht="12.75" customHeight="1" x14ac:dyDescent="0.2"/>
    <row r="1047290" ht="12.75" customHeight="1" x14ac:dyDescent="0.2"/>
    <row r="1047291" ht="12.75" customHeight="1" x14ac:dyDescent="0.2"/>
    <row r="1047292" ht="12.75" customHeight="1" x14ac:dyDescent="0.2"/>
    <row r="1047293" ht="12.75" customHeight="1" x14ac:dyDescent="0.2"/>
    <row r="1047294" ht="12.75" customHeight="1" x14ac:dyDescent="0.2"/>
    <row r="1047295" ht="12.75" customHeight="1" x14ac:dyDescent="0.2"/>
    <row r="1047296" ht="12.75" customHeight="1" x14ac:dyDescent="0.2"/>
    <row r="1047297" ht="12.75" customHeight="1" x14ac:dyDescent="0.2"/>
    <row r="1047298" ht="12.75" customHeight="1" x14ac:dyDescent="0.2"/>
    <row r="1047299" ht="12.75" customHeight="1" x14ac:dyDescent="0.2"/>
    <row r="1047300" ht="12.75" customHeight="1" x14ac:dyDescent="0.2"/>
    <row r="1047301" ht="12.75" customHeight="1" x14ac:dyDescent="0.2"/>
    <row r="1047302" ht="12.75" customHeight="1" x14ac:dyDescent="0.2"/>
    <row r="1047303" ht="12.75" customHeight="1" x14ac:dyDescent="0.2"/>
    <row r="1047304" ht="12.75" customHeight="1" x14ac:dyDescent="0.2"/>
    <row r="1047305" ht="12.75" customHeight="1" x14ac:dyDescent="0.2"/>
    <row r="1047306" ht="12.75" customHeight="1" x14ac:dyDescent="0.2"/>
    <row r="1047307" ht="12.75" customHeight="1" x14ac:dyDescent="0.2"/>
    <row r="1047308" ht="12.75" customHeight="1" x14ac:dyDescent="0.2"/>
    <row r="1047309" ht="12.75" customHeight="1" x14ac:dyDescent="0.2"/>
    <row r="1047310" ht="12.75" customHeight="1" x14ac:dyDescent="0.2"/>
    <row r="1047311" ht="12.75" customHeight="1" x14ac:dyDescent="0.2"/>
    <row r="1047312" ht="12.75" customHeight="1" x14ac:dyDescent="0.2"/>
    <row r="1047313" ht="12.75" customHeight="1" x14ac:dyDescent="0.2"/>
    <row r="1047314" ht="12.75" customHeight="1" x14ac:dyDescent="0.2"/>
    <row r="1047315" ht="12.75" customHeight="1" x14ac:dyDescent="0.2"/>
    <row r="1047316" ht="12.75" customHeight="1" x14ac:dyDescent="0.2"/>
    <row r="1047317" ht="12.75" customHeight="1" x14ac:dyDescent="0.2"/>
    <row r="1047318" ht="12.75" customHeight="1" x14ac:dyDescent="0.2"/>
    <row r="1047319" ht="12.75" customHeight="1" x14ac:dyDescent="0.2"/>
    <row r="1047320" ht="12.75" customHeight="1" x14ac:dyDescent="0.2"/>
    <row r="1047321" ht="12.75" customHeight="1" x14ac:dyDescent="0.2"/>
    <row r="1047322" ht="12.75" customHeight="1" x14ac:dyDescent="0.2"/>
    <row r="1047323" ht="12.75" customHeight="1" x14ac:dyDescent="0.2"/>
    <row r="1047324" ht="12.75" customHeight="1" x14ac:dyDescent="0.2"/>
    <row r="1047325" ht="12.75" customHeight="1" x14ac:dyDescent="0.2"/>
    <row r="1047326" ht="12.75" customHeight="1" x14ac:dyDescent="0.2"/>
    <row r="1047327" ht="12.75" customHeight="1" x14ac:dyDescent="0.2"/>
    <row r="1047328" ht="12.75" customHeight="1" x14ac:dyDescent="0.2"/>
    <row r="1047329" ht="12.75" customHeight="1" x14ac:dyDescent="0.2"/>
    <row r="1047330" ht="12.75" customHeight="1" x14ac:dyDescent="0.2"/>
    <row r="1047331" ht="12.75" customHeight="1" x14ac:dyDescent="0.2"/>
    <row r="1047332" ht="12.75" customHeight="1" x14ac:dyDescent="0.2"/>
    <row r="1047333" ht="12.75" customHeight="1" x14ac:dyDescent="0.2"/>
    <row r="1047334" ht="12.75" customHeight="1" x14ac:dyDescent="0.2"/>
    <row r="1047335" ht="12.75" customHeight="1" x14ac:dyDescent="0.2"/>
    <row r="1047336" ht="12.75" customHeight="1" x14ac:dyDescent="0.2"/>
    <row r="1047337" ht="12.75" customHeight="1" x14ac:dyDescent="0.2"/>
    <row r="1047338" ht="12.75" customHeight="1" x14ac:dyDescent="0.2"/>
    <row r="1047339" ht="12.75" customHeight="1" x14ac:dyDescent="0.2"/>
    <row r="1047340" ht="12.75" customHeight="1" x14ac:dyDescent="0.2"/>
    <row r="1047341" ht="12.75" customHeight="1" x14ac:dyDescent="0.2"/>
    <row r="1047342" ht="12.75" customHeight="1" x14ac:dyDescent="0.2"/>
    <row r="1047343" ht="12.75" customHeight="1" x14ac:dyDescent="0.2"/>
    <row r="1047344" ht="12.75" customHeight="1" x14ac:dyDescent="0.2"/>
    <row r="1047345" ht="12.75" customHeight="1" x14ac:dyDescent="0.2"/>
    <row r="1047346" ht="12.75" customHeight="1" x14ac:dyDescent="0.2"/>
    <row r="1047347" ht="12.75" customHeight="1" x14ac:dyDescent="0.2"/>
    <row r="1047348" ht="12.75" customHeight="1" x14ac:dyDescent="0.2"/>
    <row r="1047349" ht="12.75" customHeight="1" x14ac:dyDescent="0.2"/>
    <row r="1047350" ht="12.75" customHeight="1" x14ac:dyDescent="0.2"/>
    <row r="1047351" ht="12.75" customHeight="1" x14ac:dyDescent="0.2"/>
    <row r="1047352" ht="12.75" customHeight="1" x14ac:dyDescent="0.2"/>
    <row r="1047353" ht="12.75" customHeight="1" x14ac:dyDescent="0.2"/>
    <row r="1047354" ht="12.75" customHeight="1" x14ac:dyDescent="0.2"/>
    <row r="1047355" ht="12.75" customHeight="1" x14ac:dyDescent="0.2"/>
    <row r="1047356" ht="12.75" customHeight="1" x14ac:dyDescent="0.2"/>
    <row r="1047357" ht="12.75" customHeight="1" x14ac:dyDescent="0.2"/>
    <row r="1047358" ht="12.75" customHeight="1" x14ac:dyDescent="0.2"/>
    <row r="1047359" ht="12.75" customHeight="1" x14ac:dyDescent="0.2"/>
    <row r="1047360" ht="12.75" customHeight="1" x14ac:dyDescent="0.2"/>
    <row r="1047361" ht="12.75" customHeight="1" x14ac:dyDescent="0.2"/>
    <row r="1047362" ht="12.75" customHeight="1" x14ac:dyDescent="0.2"/>
    <row r="1047363" ht="12.75" customHeight="1" x14ac:dyDescent="0.2"/>
    <row r="1047364" ht="12.75" customHeight="1" x14ac:dyDescent="0.2"/>
    <row r="1047365" ht="12.75" customHeight="1" x14ac:dyDescent="0.2"/>
    <row r="1047366" ht="12.75" customHeight="1" x14ac:dyDescent="0.2"/>
    <row r="1047367" ht="12.75" customHeight="1" x14ac:dyDescent="0.2"/>
    <row r="1047368" ht="12.75" customHeight="1" x14ac:dyDescent="0.2"/>
    <row r="1047369" ht="12.75" customHeight="1" x14ac:dyDescent="0.2"/>
    <row r="1047370" ht="12.75" customHeight="1" x14ac:dyDescent="0.2"/>
    <row r="1047371" ht="12.75" customHeight="1" x14ac:dyDescent="0.2"/>
    <row r="1047372" ht="12.75" customHeight="1" x14ac:dyDescent="0.2"/>
    <row r="1047373" ht="12.75" customHeight="1" x14ac:dyDescent="0.2"/>
    <row r="1047374" ht="12.75" customHeight="1" x14ac:dyDescent="0.2"/>
    <row r="1047375" ht="12.75" customHeight="1" x14ac:dyDescent="0.2"/>
    <row r="1047376" ht="12.75" customHeight="1" x14ac:dyDescent="0.2"/>
    <row r="1047377" ht="12.75" customHeight="1" x14ac:dyDescent="0.2"/>
    <row r="1047378" ht="12.75" customHeight="1" x14ac:dyDescent="0.2"/>
    <row r="1047379" ht="12.75" customHeight="1" x14ac:dyDescent="0.2"/>
    <row r="1047380" ht="12.75" customHeight="1" x14ac:dyDescent="0.2"/>
    <row r="1047381" ht="12.75" customHeight="1" x14ac:dyDescent="0.2"/>
    <row r="1047382" ht="12.75" customHeight="1" x14ac:dyDescent="0.2"/>
    <row r="1047383" ht="12.75" customHeight="1" x14ac:dyDescent="0.2"/>
    <row r="1047384" ht="12.75" customHeight="1" x14ac:dyDescent="0.2"/>
    <row r="1047385" ht="12.75" customHeight="1" x14ac:dyDescent="0.2"/>
    <row r="1047386" ht="12.75" customHeight="1" x14ac:dyDescent="0.2"/>
    <row r="1047387" ht="12.75" customHeight="1" x14ac:dyDescent="0.2"/>
    <row r="1047388" ht="12.75" customHeight="1" x14ac:dyDescent="0.2"/>
    <row r="1047389" ht="12.75" customHeight="1" x14ac:dyDescent="0.2"/>
    <row r="1047390" ht="12.75" customHeight="1" x14ac:dyDescent="0.2"/>
    <row r="1047391" ht="12.75" customHeight="1" x14ac:dyDescent="0.2"/>
    <row r="1047392" ht="12.75" customHeight="1" x14ac:dyDescent="0.2"/>
    <row r="1047393" ht="12.75" customHeight="1" x14ac:dyDescent="0.2"/>
    <row r="1047394" ht="12.75" customHeight="1" x14ac:dyDescent="0.2"/>
    <row r="1047395" ht="12.75" customHeight="1" x14ac:dyDescent="0.2"/>
    <row r="1047396" ht="12.75" customHeight="1" x14ac:dyDescent="0.2"/>
    <row r="1047397" ht="12.75" customHeight="1" x14ac:dyDescent="0.2"/>
    <row r="1047398" ht="12.75" customHeight="1" x14ac:dyDescent="0.2"/>
    <row r="1047399" ht="12.75" customHeight="1" x14ac:dyDescent="0.2"/>
    <row r="1047400" ht="12.75" customHeight="1" x14ac:dyDescent="0.2"/>
    <row r="1047401" ht="12.75" customHeight="1" x14ac:dyDescent="0.2"/>
    <row r="1047402" ht="12.75" customHeight="1" x14ac:dyDescent="0.2"/>
    <row r="1047403" ht="12.75" customHeight="1" x14ac:dyDescent="0.2"/>
    <row r="1047404" ht="12.75" customHeight="1" x14ac:dyDescent="0.2"/>
    <row r="1047405" ht="12.75" customHeight="1" x14ac:dyDescent="0.2"/>
    <row r="1047406" ht="12.75" customHeight="1" x14ac:dyDescent="0.2"/>
    <row r="1047407" ht="12.75" customHeight="1" x14ac:dyDescent="0.2"/>
    <row r="1047408" ht="12.75" customHeight="1" x14ac:dyDescent="0.2"/>
    <row r="1047409" ht="12.75" customHeight="1" x14ac:dyDescent="0.2"/>
    <row r="1047410" ht="12.75" customHeight="1" x14ac:dyDescent="0.2"/>
    <row r="1047411" ht="12.75" customHeight="1" x14ac:dyDescent="0.2"/>
    <row r="1047412" ht="12.75" customHeight="1" x14ac:dyDescent="0.2"/>
    <row r="1047413" ht="12.75" customHeight="1" x14ac:dyDescent="0.2"/>
    <row r="1047414" ht="12.75" customHeight="1" x14ac:dyDescent="0.2"/>
    <row r="1047415" ht="12.75" customHeight="1" x14ac:dyDescent="0.2"/>
    <row r="1047416" ht="12.75" customHeight="1" x14ac:dyDescent="0.2"/>
    <row r="1047417" ht="12.75" customHeight="1" x14ac:dyDescent="0.2"/>
    <row r="1047418" ht="12.75" customHeight="1" x14ac:dyDescent="0.2"/>
    <row r="1047419" ht="12.75" customHeight="1" x14ac:dyDescent="0.2"/>
    <row r="1047420" ht="12.75" customHeight="1" x14ac:dyDescent="0.2"/>
    <row r="1047421" ht="12.75" customHeight="1" x14ac:dyDescent="0.2"/>
    <row r="1047422" ht="12.75" customHeight="1" x14ac:dyDescent="0.2"/>
    <row r="1047423" ht="12.75" customHeight="1" x14ac:dyDescent="0.2"/>
    <row r="1047424" ht="12.75" customHeight="1" x14ac:dyDescent="0.2"/>
    <row r="1047425" ht="12.75" customHeight="1" x14ac:dyDescent="0.2"/>
    <row r="1047426" ht="12.75" customHeight="1" x14ac:dyDescent="0.2"/>
    <row r="1047427" ht="12.75" customHeight="1" x14ac:dyDescent="0.2"/>
    <row r="1047428" ht="12.75" customHeight="1" x14ac:dyDescent="0.2"/>
    <row r="1047429" ht="12.75" customHeight="1" x14ac:dyDescent="0.2"/>
    <row r="1047430" ht="12.75" customHeight="1" x14ac:dyDescent="0.2"/>
    <row r="1047431" ht="12.75" customHeight="1" x14ac:dyDescent="0.2"/>
    <row r="1047432" ht="12.75" customHeight="1" x14ac:dyDescent="0.2"/>
    <row r="1047433" ht="12.75" customHeight="1" x14ac:dyDescent="0.2"/>
    <row r="1047434" ht="12.75" customHeight="1" x14ac:dyDescent="0.2"/>
    <row r="1047435" ht="12.75" customHeight="1" x14ac:dyDescent="0.2"/>
    <row r="1047436" ht="12.75" customHeight="1" x14ac:dyDescent="0.2"/>
    <row r="1047437" ht="12.75" customHeight="1" x14ac:dyDescent="0.2"/>
    <row r="1047438" ht="12.75" customHeight="1" x14ac:dyDescent="0.2"/>
    <row r="1047439" ht="12.75" customHeight="1" x14ac:dyDescent="0.2"/>
    <row r="1047440" ht="12.75" customHeight="1" x14ac:dyDescent="0.2"/>
    <row r="1047441" ht="12.75" customHeight="1" x14ac:dyDescent="0.2"/>
    <row r="1047442" ht="12.75" customHeight="1" x14ac:dyDescent="0.2"/>
    <row r="1047443" ht="12.75" customHeight="1" x14ac:dyDescent="0.2"/>
    <row r="1047444" ht="12.75" customHeight="1" x14ac:dyDescent="0.2"/>
    <row r="1047445" ht="12.75" customHeight="1" x14ac:dyDescent="0.2"/>
    <row r="1047446" ht="12.75" customHeight="1" x14ac:dyDescent="0.2"/>
    <row r="1047447" ht="12.75" customHeight="1" x14ac:dyDescent="0.2"/>
    <row r="1047448" ht="12.75" customHeight="1" x14ac:dyDescent="0.2"/>
    <row r="1047449" ht="12.75" customHeight="1" x14ac:dyDescent="0.2"/>
    <row r="1047450" ht="12.75" customHeight="1" x14ac:dyDescent="0.2"/>
    <row r="1047451" ht="12.75" customHeight="1" x14ac:dyDescent="0.2"/>
    <row r="1047452" ht="12.75" customHeight="1" x14ac:dyDescent="0.2"/>
    <row r="1047453" ht="12.75" customHeight="1" x14ac:dyDescent="0.2"/>
    <row r="1047454" ht="12.75" customHeight="1" x14ac:dyDescent="0.2"/>
    <row r="1047455" ht="12.75" customHeight="1" x14ac:dyDescent="0.2"/>
    <row r="1047456" ht="12.75" customHeight="1" x14ac:dyDescent="0.2"/>
    <row r="1047457" ht="12.75" customHeight="1" x14ac:dyDescent="0.2"/>
    <row r="1047458" ht="12.75" customHeight="1" x14ac:dyDescent="0.2"/>
    <row r="1047459" ht="12.75" customHeight="1" x14ac:dyDescent="0.2"/>
    <row r="1047460" ht="12.75" customHeight="1" x14ac:dyDescent="0.2"/>
    <row r="1047461" ht="12.75" customHeight="1" x14ac:dyDescent="0.2"/>
    <row r="1047462" ht="12.75" customHeight="1" x14ac:dyDescent="0.2"/>
    <row r="1047463" ht="12.75" customHeight="1" x14ac:dyDescent="0.2"/>
    <row r="1047464" ht="12.75" customHeight="1" x14ac:dyDescent="0.2"/>
    <row r="1047465" ht="12.75" customHeight="1" x14ac:dyDescent="0.2"/>
    <row r="1047466" ht="12.75" customHeight="1" x14ac:dyDescent="0.2"/>
    <row r="1047467" ht="12.75" customHeight="1" x14ac:dyDescent="0.2"/>
    <row r="1047468" ht="12.75" customHeight="1" x14ac:dyDescent="0.2"/>
    <row r="1047469" ht="12.75" customHeight="1" x14ac:dyDescent="0.2"/>
    <row r="1047470" ht="12.75" customHeight="1" x14ac:dyDescent="0.2"/>
    <row r="1047471" ht="12.75" customHeight="1" x14ac:dyDescent="0.2"/>
    <row r="1047472" ht="12.75" customHeight="1" x14ac:dyDescent="0.2"/>
    <row r="1047473" ht="12.75" customHeight="1" x14ac:dyDescent="0.2"/>
    <row r="1047474" ht="12.75" customHeight="1" x14ac:dyDescent="0.2"/>
    <row r="1047475" ht="12.75" customHeight="1" x14ac:dyDescent="0.2"/>
    <row r="1047476" ht="12.75" customHeight="1" x14ac:dyDescent="0.2"/>
    <row r="1047477" ht="12.75" customHeight="1" x14ac:dyDescent="0.2"/>
    <row r="1047478" ht="12.75" customHeight="1" x14ac:dyDescent="0.2"/>
    <row r="1047479" ht="12.75" customHeight="1" x14ac:dyDescent="0.2"/>
    <row r="1047480" ht="12.75" customHeight="1" x14ac:dyDescent="0.2"/>
    <row r="1047481" ht="12.75" customHeight="1" x14ac:dyDescent="0.2"/>
    <row r="1047482" ht="12.75" customHeight="1" x14ac:dyDescent="0.2"/>
    <row r="1047483" ht="12.75" customHeight="1" x14ac:dyDescent="0.2"/>
    <row r="1047484" ht="12.75" customHeight="1" x14ac:dyDescent="0.2"/>
    <row r="1047485" ht="12.75" customHeight="1" x14ac:dyDescent="0.2"/>
    <row r="1047486" ht="12.75" customHeight="1" x14ac:dyDescent="0.2"/>
    <row r="1047487" ht="12.75" customHeight="1" x14ac:dyDescent="0.2"/>
    <row r="1047488" ht="12.75" customHeight="1" x14ac:dyDescent="0.2"/>
    <row r="1047489" ht="12.75" customHeight="1" x14ac:dyDescent="0.2"/>
    <row r="1047490" ht="12.75" customHeight="1" x14ac:dyDescent="0.2"/>
    <row r="1047491" ht="12.75" customHeight="1" x14ac:dyDescent="0.2"/>
    <row r="1047492" ht="12.75" customHeight="1" x14ac:dyDescent="0.2"/>
    <row r="1047493" ht="12.75" customHeight="1" x14ac:dyDescent="0.2"/>
    <row r="1047494" ht="12.75" customHeight="1" x14ac:dyDescent="0.2"/>
    <row r="1047495" ht="12.75" customHeight="1" x14ac:dyDescent="0.2"/>
    <row r="1047496" ht="12.75" customHeight="1" x14ac:dyDescent="0.2"/>
    <row r="1047497" ht="12.75" customHeight="1" x14ac:dyDescent="0.2"/>
    <row r="1047498" ht="12.75" customHeight="1" x14ac:dyDescent="0.2"/>
    <row r="1047499" ht="12.75" customHeight="1" x14ac:dyDescent="0.2"/>
    <row r="1047500" ht="12.75" customHeight="1" x14ac:dyDescent="0.2"/>
    <row r="1047501" ht="12.75" customHeight="1" x14ac:dyDescent="0.2"/>
    <row r="1047502" ht="12.75" customHeight="1" x14ac:dyDescent="0.2"/>
    <row r="1047503" ht="12.75" customHeight="1" x14ac:dyDescent="0.2"/>
    <row r="1047504" ht="12.75" customHeight="1" x14ac:dyDescent="0.2"/>
    <row r="1047505" ht="12.75" customHeight="1" x14ac:dyDescent="0.2"/>
    <row r="1047506" ht="12.75" customHeight="1" x14ac:dyDescent="0.2"/>
    <row r="1047507" ht="12.75" customHeight="1" x14ac:dyDescent="0.2"/>
    <row r="1047508" ht="12.75" customHeight="1" x14ac:dyDescent="0.2"/>
    <row r="1047509" ht="12.75" customHeight="1" x14ac:dyDescent="0.2"/>
    <row r="1047510" ht="12.75" customHeight="1" x14ac:dyDescent="0.2"/>
    <row r="1047511" ht="12.75" customHeight="1" x14ac:dyDescent="0.2"/>
    <row r="1047512" ht="12.75" customHeight="1" x14ac:dyDescent="0.2"/>
    <row r="1047513" ht="12.75" customHeight="1" x14ac:dyDescent="0.2"/>
    <row r="1047514" ht="12.75" customHeight="1" x14ac:dyDescent="0.2"/>
    <row r="1047515" ht="12.75" customHeight="1" x14ac:dyDescent="0.2"/>
    <row r="1047516" ht="12.75" customHeight="1" x14ac:dyDescent="0.2"/>
    <row r="1047517" ht="12.75" customHeight="1" x14ac:dyDescent="0.2"/>
    <row r="1047518" ht="12.75" customHeight="1" x14ac:dyDescent="0.2"/>
    <row r="1047519" ht="12.75" customHeight="1" x14ac:dyDescent="0.2"/>
    <row r="1047520" ht="12.75" customHeight="1" x14ac:dyDescent="0.2"/>
    <row r="1047521" ht="12.75" customHeight="1" x14ac:dyDescent="0.2"/>
    <row r="1047522" ht="12.75" customHeight="1" x14ac:dyDescent="0.2"/>
    <row r="1047523" ht="12.75" customHeight="1" x14ac:dyDescent="0.2"/>
    <row r="1047524" ht="12.75" customHeight="1" x14ac:dyDescent="0.2"/>
    <row r="1047525" ht="12.75" customHeight="1" x14ac:dyDescent="0.2"/>
    <row r="1047526" ht="12.75" customHeight="1" x14ac:dyDescent="0.2"/>
    <row r="1047527" ht="12.75" customHeight="1" x14ac:dyDescent="0.2"/>
    <row r="1047528" ht="12.75" customHeight="1" x14ac:dyDescent="0.2"/>
    <row r="1047529" ht="12.75" customHeight="1" x14ac:dyDescent="0.2"/>
    <row r="1047530" ht="12.75" customHeight="1" x14ac:dyDescent="0.2"/>
    <row r="1047531" ht="12.75" customHeight="1" x14ac:dyDescent="0.2"/>
    <row r="1047532" ht="12.75" customHeight="1" x14ac:dyDescent="0.2"/>
    <row r="1047533" ht="12.75" customHeight="1" x14ac:dyDescent="0.2"/>
    <row r="1047534" ht="12.75" customHeight="1" x14ac:dyDescent="0.2"/>
    <row r="1047535" ht="12.75" customHeight="1" x14ac:dyDescent="0.2"/>
    <row r="1047536" ht="12.75" customHeight="1" x14ac:dyDescent="0.2"/>
    <row r="1047537" ht="12.75" customHeight="1" x14ac:dyDescent="0.2"/>
    <row r="1047538" ht="12.75" customHeight="1" x14ac:dyDescent="0.2"/>
    <row r="1047539" ht="12.75" customHeight="1" x14ac:dyDescent="0.2"/>
    <row r="1047540" ht="12.75" customHeight="1" x14ac:dyDescent="0.2"/>
    <row r="1047541" ht="12.75" customHeight="1" x14ac:dyDescent="0.2"/>
    <row r="1047542" ht="12.75" customHeight="1" x14ac:dyDescent="0.2"/>
    <row r="1047543" ht="12.75" customHeight="1" x14ac:dyDescent="0.2"/>
    <row r="1047544" ht="12.75" customHeight="1" x14ac:dyDescent="0.2"/>
    <row r="1047545" ht="12.75" customHeight="1" x14ac:dyDescent="0.2"/>
    <row r="1047546" ht="12.75" customHeight="1" x14ac:dyDescent="0.2"/>
    <row r="1047547" ht="12.75" customHeight="1" x14ac:dyDescent="0.2"/>
    <row r="1047548" ht="12.75" customHeight="1" x14ac:dyDescent="0.2"/>
    <row r="1047549" ht="12.75" customHeight="1" x14ac:dyDescent="0.2"/>
    <row r="1047550" ht="12.75" customHeight="1" x14ac:dyDescent="0.2"/>
    <row r="1047551" ht="12.75" customHeight="1" x14ac:dyDescent="0.2"/>
    <row r="1047552" ht="12.75" customHeight="1" x14ac:dyDescent="0.2"/>
    <row r="1047553" ht="12.75" customHeight="1" x14ac:dyDescent="0.2"/>
    <row r="1047554" ht="12.75" customHeight="1" x14ac:dyDescent="0.2"/>
    <row r="1047555" ht="12.75" customHeight="1" x14ac:dyDescent="0.2"/>
    <row r="1047556" ht="12.75" customHeight="1" x14ac:dyDescent="0.2"/>
    <row r="1047557" ht="12.75" customHeight="1" x14ac:dyDescent="0.2"/>
    <row r="1047558" ht="12.75" customHeight="1" x14ac:dyDescent="0.2"/>
    <row r="1047559" ht="12.75" customHeight="1" x14ac:dyDescent="0.2"/>
    <row r="1047560" ht="12.75" customHeight="1" x14ac:dyDescent="0.2"/>
    <row r="1047561" ht="12.75" customHeight="1" x14ac:dyDescent="0.2"/>
    <row r="1047562" ht="12.75" customHeight="1" x14ac:dyDescent="0.2"/>
    <row r="1047563" ht="12.75" customHeight="1" x14ac:dyDescent="0.2"/>
    <row r="1047564" ht="12.75" customHeight="1" x14ac:dyDescent="0.2"/>
    <row r="1047565" ht="12.75" customHeight="1" x14ac:dyDescent="0.2"/>
    <row r="1047566" ht="12.75" customHeight="1" x14ac:dyDescent="0.2"/>
    <row r="1047567" ht="12.75" customHeight="1" x14ac:dyDescent="0.2"/>
    <row r="1047568" ht="12.75" customHeight="1" x14ac:dyDescent="0.2"/>
    <row r="1047569" ht="12.75" customHeight="1" x14ac:dyDescent="0.2"/>
    <row r="1047570" ht="12.75" customHeight="1" x14ac:dyDescent="0.2"/>
    <row r="1047571" ht="12.75" customHeight="1" x14ac:dyDescent="0.2"/>
    <row r="1047572" ht="12.75" customHeight="1" x14ac:dyDescent="0.2"/>
    <row r="1047573" ht="12.75" customHeight="1" x14ac:dyDescent="0.2"/>
    <row r="1047574" ht="12.75" customHeight="1" x14ac:dyDescent="0.2"/>
    <row r="1047575" ht="12.75" customHeight="1" x14ac:dyDescent="0.2"/>
    <row r="1047576" ht="12.75" customHeight="1" x14ac:dyDescent="0.2"/>
    <row r="1047577" ht="12.75" customHeight="1" x14ac:dyDescent="0.2"/>
    <row r="1047578" ht="12.75" customHeight="1" x14ac:dyDescent="0.2"/>
    <row r="1047579" ht="12.75" customHeight="1" x14ac:dyDescent="0.2"/>
    <row r="1047580" ht="12.75" customHeight="1" x14ac:dyDescent="0.2"/>
    <row r="1047581" ht="12.75" customHeight="1" x14ac:dyDescent="0.2"/>
    <row r="1047582" ht="12.75" customHeight="1" x14ac:dyDescent="0.2"/>
    <row r="1047583" ht="12.75" customHeight="1" x14ac:dyDescent="0.2"/>
    <row r="1047584" ht="12.75" customHeight="1" x14ac:dyDescent="0.2"/>
    <row r="1047585" ht="12.75" customHeight="1" x14ac:dyDescent="0.2"/>
    <row r="1047586" ht="12.75" customHeight="1" x14ac:dyDescent="0.2"/>
    <row r="1047587" ht="12.75" customHeight="1" x14ac:dyDescent="0.2"/>
    <row r="1047588" ht="12.75" customHeight="1" x14ac:dyDescent="0.2"/>
    <row r="1047589" ht="12.75" customHeight="1" x14ac:dyDescent="0.2"/>
    <row r="1047590" ht="12.75" customHeight="1" x14ac:dyDescent="0.2"/>
    <row r="1047591" ht="12.75" customHeight="1" x14ac:dyDescent="0.2"/>
    <row r="1047592" ht="12.75" customHeight="1" x14ac:dyDescent="0.2"/>
    <row r="1047593" ht="12.75" customHeight="1" x14ac:dyDescent="0.2"/>
    <row r="1047594" ht="12.75" customHeight="1" x14ac:dyDescent="0.2"/>
    <row r="1047595" ht="12.75" customHeight="1" x14ac:dyDescent="0.2"/>
    <row r="1047596" ht="12.75" customHeight="1" x14ac:dyDescent="0.2"/>
    <row r="1047597" ht="12.75" customHeight="1" x14ac:dyDescent="0.2"/>
    <row r="1047598" ht="12.75" customHeight="1" x14ac:dyDescent="0.2"/>
    <row r="1047599" ht="12.75" customHeight="1" x14ac:dyDescent="0.2"/>
    <row r="1047600" ht="12.75" customHeight="1" x14ac:dyDescent="0.2"/>
    <row r="1047601" ht="12.75" customHeight="1" x14ac:dyDescent="0.2"/>
    <row r="1047602" ht="12.75" customHeight="1" x14ac:dyDescent="0.2"/>
    <row r="1047603" ht="12.75" customHeight="1" x14ac:dyDescent="0.2"/>
    <row r="1047604" ht="12.75" customHeight="1" x14ac:dyDescent="0.2"/>
    <row r="1047605" ht="12.75" customHeight="1" x14ac:dyDescent="0.2"/>
    <row r="1047606" ht="12.75" customHeight="1" x14ac:dyDescent="0.2"/>
    <row r="1047607" ht="12.75" customHeight="1" x14ac:dyDescent="0.2"/>
    <row r="1047608" ht="12.75" customHeight="1" x14ac:dyDescent="0.2"/>
    <row r="1047609" ht="12.75" customHeight="1" x14ac:dyDescent="0.2"/>
    <row r="1047610" ht="12.75" customHeight="1" x14ac:dyDescent="0.2"/>
    <row r="1047611" ht="12.75" customHeight="1" x14ac:dyDescent="0.2"/>
    <row r="1047612" ht="12.75" customHeight="1" x14ac:dyDescent="0.2"/>
    <row r="1047613" ht="12.75" customHeight="1" x14ac:dyDescent="0.2"/>
    <row r="1047614" ht="12.75" customHeight="1" x14ac:dyDescent="0.2"/>
    <row r="1047615" ht="12.75" customHeight="1" x14ac:dyDescent="0.2"/>
    <row r="1047616" ht="12.75" customHeight="1" x14ac:dyDescent="0.2"/>
    <row r="1047617" ht="12.75" customHeight="1" x14ac:dyDescent="0.2"/>
    <row r="1047618" ht="12.75" customHeight="1" x14ac:dyDescent="0.2"/>
    <row r="1047619" ht="12.75" customHeight="1" x14ac:dyDescent="0.2"/>
    <row r="1047620" ht="12.75" customHeight="1" x14ac:dyDescent="0.2"/>
    <row r="1047621" ht="12.75" customHeight="1" x14ac:dyDescent="0.2"/>
    <row r="1047622" ht="12.75" customHeight="1" x14ac:dyDescent="0.2"/>
    <row r="1047623" ht="12.75" customHeight="1" x14ac:dyDescent="0.2"/>
    <row r="1047624" ht="12.75" customHeight="1" x14ac:dyDescent="0.2"/>
    <row r="1047625" ht="12.75" customHeight="1" x14ac:dyDescent="0.2"/>
    <row r="1047626" ht="12.75" customHeight="1" x14ac:dyDescent="0.2"/>
    <row r="1047627" ht="12.75" customHeight="1" x14ac:dyDescent="0.2"/>
    <row r="1047628" ht="12.75" customHeight="1" x14ac:dyDescent="0.2"/>
    <row r="1047629" ht="12.75" customHeight="1" x14ac:dyDescent="0.2"/>
    <row r="1047630" ht="12.75" customHeight="1" x14ac:dyDescent="0.2"/>
    <row r="1047631" ht="12.75" customHeight="1" x14ac:dyDescent="0.2"/>
    <row r="1047632" ht="12.75" customHeight="1" x14ac:dyDescent="0.2"/>
    <row r="1047633" ht="12.75" customHeight="1" x14ac:dyDescent="0.2"/>
    <row r="1047634" ht="12.75" customHeight="1" x14ac:dyDescent="0.2"/>
    <row r="1047635" ht="12.75" customHeight="1" x14ac:dyDescent="0.2"/>
    <row r="1047636" ht="12.75" customHeight="1" x14ac:dyDescent="0.2"/>
    <row r="1047637" ht="12.75" customHeight="1" x14ac:dyDescent="0.2"/>
    <row r="1047638" ht="12.75" customHeight="1" x14ac:dyDescent="0.2"/>
    <row r="1047639" ht="12.75" customHeight="1" x14ac:dyDescent="0.2"/>
    <row r="1047640" ht="12.75" customHeight="1" x14ac:dyDescent="0.2"/>
    <row r="1047641" ht="12.75" customHeight="1" x14ac:dyDescent="0.2"/>
    <row r="1047642" ht="12.75" customHeight="1" x14ac:dyDescent="0.2"/>
    <row r="1047643" ht="12.75" customHeight="1" x14ac:dyDescent="0.2"/>
    <row r="1047644" ht="12.75" customHeight="1" x14ac:dyDescent="0.2"/>
    <row r="1047645" ht="12.75" customHeight="1" x14ac:dyDescent="0.2"/>
    <row r="1047646" ht="12.75" customHeight="1" x14ac:dyDescent="0.2"/>
    <row r="1047647" ht="12.75" customHeight="1" x14ac:dyDescent="0.2"/>
    <row r="1047648" ht="12.75" customHeight="1" x14ac:dyDescent="0.2"/>
    <row r="1047649" ht="12.75" customHeight="1" x14ac:dyDescent="0.2"/>
    <row r="1047650" ht="12.75" customHeight="1" x14ac:dyDescent="0.2"/>
    <row r="1047651" ht="12.75" customHeight="1" x14ac:dyDescent="0.2"/>
    <row r="1047652" ht="12.75" customHeight="1" x14ac:dyDescent="0.2"/>
    <row r="1047653" ht="12.75" customHeight="1" x14ac:dyDescent="0.2"/>
    <row r="1047654" ht="12.75" customHeight="1" x14ac:dyDescent="0.2"/>
    <row r="1047655" ht="12.75" customHeight="1" x14ac:dyDescent="0.2"/>
    <row r="1047656" ht="12.75" customHeight="1" x14ac:dyDescent="0.2"/>
    <row r="1047657" ht="12.75" customHeight="1" x14ac:dyDescent="0.2"/>
    <row r="1047658" ht="12.75" customHeight="1" x14ac:dyDescent="0.2"/>
    <row r="1047659" ht="12.75" customHeight="1" x14ac:dyDescent="0.2"/>
    <row r="1047660" ht="12.75" customHeight="1" x14ac:dyDescent="0.2"/>
    <row r="1047661" ht="12.75" customHeight="1" x14ac:dyDescent="0.2"/>
    <row r="1047662" ht="12.75" customHeight="1" x14ac:dyDescent="0.2"/>
    <row r="1047663" ht="12.75" customHeight="1" x14ac:dyDescent="0.2"/>
    <row r="1047664" ht="12.75" customHeight="1" x14ac:dyDescent="0.2"/>
  </sheetData>
  <protectedRanges>
    <protectedRange algorithmName="SHA-512" hashValue="pzyxH8NHg4Wim3r9xcZqOQapU6UsEF1Phl/4ypkwCScMu6oPms39Q/hvOgxgHhnhDvOi+ZwFDia0xm6H1PAklg==" saltValue="wxN2BzdGccgo79GVo4gfkA==" spinCount="100000" sqref="D104" name="Intervalo1_2"/>
    <protectedRange algorithmName="SHA-512" hashValue="pzyxH8NHg4Wim3r9xcZqOQapU6UsEF1Phl/4ypkwCScMu6oPms39Q/hvOgxgHhnhDvOi+ZwFDia0xm6H1PAklg==" saltValue="wxN2BzdGccgo79GVo4gfkA==" spinCount="100000" sqref="D105" name="Intervalo1_1_1"/>
  </protectedRanges>
  <autoFilter ref="A6:K163"/>
  <mergeCells count="6">
    <mergeCell ref="B1:K1"/>
    <mergeCell ref="H5:K5"/>
    <mergeCell ref="B3:K3"/>
    <mergeCell ref="E4:G4"/>
    <mergeCell ref="H4:K4"/>
    <mergeCell ref="A2:M2"/>
  </mergeCells>
  <printOptions horizontalCentered="1" gridLines="1"/>
  <pageMargins left="0.7" right="0.7" top="0.75" bottom="0.75" header="0.51180555555555496" footer="0.51180555555555496"/>
  <pageSetup paperSize="9" firstPageNumber="0" fitToHeight="0" pageOrder="overThenDown" orientation="landscape" horizontalDpi="300" verticalDpi="300"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zoomScale="130" zoomScaleNormal="130" workbookViewId="0">
      <selection activeCell="B2" sqref="B2:B5"/>
    </sheetView>
  </sheetViews>
  <sheetFormatPr defaultRowHeight="12.75" x14ac:dyDescent="0.2"/>
  <cols>
    <col min="1" max="1" width="11.5703125"/>
    <col min="2" max="2" width="49.85546875" customWidth="1"/>
    <col min="3" max="1025" width="11.5703125"/>
  </cols>
  <sheetData>
    <row r="1" spans="1:2" x14ac:dyDescent="0.2">
      <c r="A1" s="1" t="s">
        <v>25</v>
      </c>
      <c r="B1" s="1" t="s">
        <v>26</v>
      </c>
    </row>
    <row r="2" spans="1:2" x14ac:dyDescent="0.2">
      <c r="A2" t="s">
        <v>27</v>
      </c>
    </row>
    <row r="3" spans="1:2" x14ac:dyDescent="0.2">
      <c r="A3" t="s">
        <v>7</v>
      </c>
    </row>
    <row r="4" spans="1:2" x14ac:dyDescent="0.2">
      <c r="A4" t="s">
        <v>6</v>
      </c>
    </row>
    <row r="5" spans="1:2" x14ac:dyDescent="0.2">
      <c r="A5" t="s">
        <v>5</v>
      </c>
    </row>
  </sheetData>
  <pageMargins left="0.78749999999999998" right="0.78749999999999998" top="1.0249999999999999" bottom="1.0249999999999999" header="0.78749999999999998" footer="0.78749999999999998"/>
  <pageSetup paperSize="9" firstPageNumber="0" orientation="portrait" horizontalDpi="300" verticalDpi="300"/>
  <headerFooter>
    <oddHeader>&amp;C&amp;A</oddHeader>
    <oddFooter>&amp;CPage &amp;P</oddFooter>
  </headerFooter>
</worksheet>
</file>

<file path=docProps/app.xml><?xml version="1.0" encoding="utf-8"?>
<Properties xmlns="http://schemas.openxmlformats.org/officeDocument/2006/extended-properties" xmlns:vt="http://schemas.openxmlformats.org/officeDocument/2006/docPropsVTypes">
  <Template/>
  <TotalTime>34</TotalTime>
  <Application>Microsoft Excel</Application>
  <DocSecurity>0</DocSecurity>
  <ScaleCrop>false</ScaleCrop>
  <HeadingPairs>
    <vt:vector size="2" baseType="variant">
      <vt:variant>
        <vt:lpstr>Planilhas</vt:lpstr>
      </vt:variant>
      <vt:variant>
        <vt:i4>2</vt:i4>
      </vt:variant>
    </vt:vector>
  </HeadingPairs>
  <TitlesOfParts>
    <vt:vector size="2" baseType="lpstr">
      <vt:lpstr>Página1</vt:lpstr>
      <vt:lpstr>DOCUMENTAÇÃO LFDAS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Sergio</dc:creator>
  <dc:description/>
  <cp:lastModifiedBy>Fernanda Nogueira Leite</cp:lastModifiedBy>
  <cp:revision>10</cp:revision>
  <cp:lastPrinted>2020-06-17T11:10:40Z</cp:lastPrinted>
  <dcterms:created xsi:type="dcterms:W3CDTF">2020-07-08T01:11:59Z</dcterms:created>
  <dcterms:modified xsi:type="dcterms:W3CDTF">2022-11-09T19:42:47Z</dcterms:modified>
  <dc:language>pt-BR</dc:language>
</cp:coreProperties>
</file>